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 r:id="rId11"/>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'стр.1_9'!$34:$34</definedName>
    <definedName name="_xlnm.Print_Titles" localSheetId="1">'стр.10_12'!$3:$5</definedName>
    <definedName name="_xlnm.Print_Area" localSheetId="0">'стр.1_9'!$A$1:$FQ$208</definedName>
    <definedName name="_xlnm.Print_Area" localSheetId="1">'стр.10_12'!$A$1:$FV$49</definedName>
  </definedNames>
  <calcPr fullCalcOnLoad="1"/>
</workbook>
</file>

<file path=xl/sharedStrings.xml><?xml version="1.0" encoding="utf-8"?>
<sst xmlns="http://schemas.openxmlformats.org/spreadsheetml/2006/main" count="581" uniqueCount="298">
  <si>
    <t>Наименование
показателей</t>
  </si>
  <si>
    <t>Единица измерения</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</si>
  <si>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</si>
  <si>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</si>
  <si>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</si>
  <si>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</si>
  <si>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</si>
  <si>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</si>
  <si>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</si>
  <si>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</si>
  <si>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</si>
  <si>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</si>
  <si>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</si>
  <si>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</si>
  <si>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</si>
  <si>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</si>
  <si>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</si>
  <si>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</si>
  <si>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</si>
  <si>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</si>
  <si>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</si>
  <si>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</si>
  <si>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</si>
  <si>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</si>
  <si>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</si>
  <si>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</si>
  <si>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</si>
  <si>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</si>
  <si>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</si>
  <si>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</si>
  <si>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</si>
  <si>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</si>
  <si>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</si>
  <si>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</si>
  <si>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</si>
  <si>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</si>
  <si>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</si>
  <si>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</si>
  <si>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</si>
  <si>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</si>
  <si>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</si>
  <si>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</si>
  <si>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</si>
  <si>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</si>
  <si>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</si>
  <si>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</si>
  <si>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</si>
  <si>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</si>
  <si>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</si>
  <si>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</si>
  <si>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</si>
  <si>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</si>
  <si>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</si>
  <si>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</si>
  <si>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</si>
  <si>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</si>
  <si>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</si>
  <si>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</si>
  <si>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</si>
  <si>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</si>
  <si>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</si>
  <si>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</si>
  <si>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</si>
  <si>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</si>
  <si>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</si>
  <si>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</si>
  <si>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</si>
  <si>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</si>
  <si>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</si>
  <si>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</si>
  <si>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</si>
  <si>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</si>
  <si>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</si>
  <si>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</si>
  <si>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</si>
  <si>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</si>
  <si>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</si>
  <si>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</si>
  <si>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</si>
  <si>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</si>
  <si>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</si>
  <si>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</si>
  <si>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</si>
  <si>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</si>
  <si>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</si>
  <si>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</si>
  <si>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</si>
  <si>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</si>
  <si>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</si>
  <si>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</si>
  <si>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</si>
  <si>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</si>
  <si>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</si>
  <si>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</si>
  <si>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</si>
  <si>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</si>
  <si>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</si>
  <si>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</si>
  <si>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</si>
  <si>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</si>
  <si>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</si>
  <si>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</si>
  <si>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</si>
  <si>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</si>
  <si>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</si>
  <si>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</si>
  <si>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</si>
  <si>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</si>
  <si>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</si>
  <si>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</si>
  <si>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</si>
  <si>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</si>
  <si>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</si>
  <si>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</si>
  <si>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</si>
  <si>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</si>
  <si>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</si>
  <si>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</si>
  <si>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</si>
  <si>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</si>
  <si>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</si>
  <si>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</si>
  <si>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</si>
  <si>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</si>
  <si>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</si>
  <si>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</si>
  <si>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</si>
  <si>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</si>
  <si>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</si>
  <si>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</si>
  <si>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</si>
  <si>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</si>
  <si>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</si>
  <si>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</si>
  <si>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</si>
  <si>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</si>
  <si>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</si>
  <si>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</si>
  <si>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</si>
  <si>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</si>
  <si>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</si>
  <si>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</si>
  <si>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</si>
  <si>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</si>
  <si>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</si>
  <si>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</si>
  <si>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</si>
  <si>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</si>
  <si>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</si>
  <si>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</si>
  <si>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</si>
  <si>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</si>
  <si>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</si>
  <si>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</si>
  <si>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</si>
  <si>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</si>
  <si>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</si>
  <si>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</si>
  <si>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</si>
  <si>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</si>
  <si>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</si>
  <si>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</si>
  <si>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</si>
  <si>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</si>
  <si>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</si>
  <si>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</si>
  <si>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</si>
  <si>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</si>
  <si>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</si>
  <si>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</si>
  <si>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</si>
  <si>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</si>
  <si>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</si>
  <si>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</si>
  <si>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</si>
  <si>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</si>
  <si>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</si>
  <si>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</si>
  <si>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</si>
  <si>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</si>
  <si>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</si>
  <si>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</si>
  <si>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</si>
  <si>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</si>
  <si>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</si>
  <si>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</si>
  <si>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</si>
  <si>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</si>
  <si>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</si>
  <si>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</si>
  <si>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</si>
  <si>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</si>
  <si>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</si>
  <si>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</si>
  <si>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</si>
  <si>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</si>
  <si>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</si>
  <si>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</si>
  <si>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</si>
  <si>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</si>
  <si>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</si>
  <si>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</si>
  <si>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</si>
  <si>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</si>
  <si>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</si>
  <si>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</si>
  <si>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</si>
  <si>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</si>
  <si>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</si>
  <si>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</si>
  <si>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</si>
  <si>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</si>
  <si>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</si>
  <si>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</si>
  <si>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</si>
  <si>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</si>
  <si>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</si>
  <si>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</si>
  <si>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</si>
  <si>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</si>
  <si>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</si>
  <si>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</si>
  <si>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</si>
  <si>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</si>
  <si>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</si>
  <si>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</si>
  <si>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</si>
  <si>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</si>
  <si>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</si>
  <si>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</si>
  <si>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</si>
  <si>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</si>
  <si>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</si>
  <si>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</si>
  <si>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</si>
  <si>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</si>
  <si>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</si>
  <si>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</si>
  <si>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</si>
  <si>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</si>
  <si>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</si>
  <si>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</si>
  <si>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</si>
  <si>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</si>
  <si>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</si>
  <si>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</si>
  <si>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</si>
  <si>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</si>
  <si>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</si>
  <si>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</si>
  <si>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</si>
  <si>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</si>
  <si>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</si>
  <si>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</si>
  <si>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</si>
  <si>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</si>
  <si>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</si>
  <si>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</si>
  <si>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</si>
  <si>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</si>
  <si>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</si>
  <si>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</si>
  <si>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</si>
  <si>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</si>
  <si>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</si>
  <si>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</si>
  <si>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</si>
  <si>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</si>
  <si>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</si>
  <si>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</si>
  <si>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</si>
  <si>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</si>
  <si>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</si>
  <si>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</si>
  <si>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</si>
  <si>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</si>
  <si>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</si>
  <si>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Для коммерческого 
оператора</t>
  </si>
  <si>
    <t>2020-2024</t>
  </si>
  <si>
    <t>Акционерное общество "РАО Энергетические системы Востока" (АО "РАО ЭС Востока")</t>
  </si>
  <si>
    <t>ГТУ-ТЭЦ в г.Владивостоке на площадке ЦПВБ</t>
  </si>
  <si>
    <t>Акционерное общество «РАО Энергетические системы Востока»</t>
  </si>
  <si>
    <t>АО «РАО ЭС Востока»</t>
  </si>
  <si>
    <t>ул. Ленинградская, 46, г. Хабаровск, Хабаровский край, 680021</t>
  </si>
  <si>
    <t>ул. Малая Дмитровка, 7, г. Москва, 127006</t>
  </si>
  <si>
    <t>2801133630</t>
  </si>
  <si>
    <t>272401001</t>
  </si>
  <si>
    <t>Шульгинов Николай Григорьевич</t>
  </si>
  <si>
    <t>rao-esv@rao-esv.ru</t>
  </si>
  <si>
    <t>800-333-80-00, 495-122-05-55, 495-785-09-56</t>
  </si>
  <si>
    <t>495-225-37-37, вн. 1776</t>
  </si>
  <si>
    <t>приказ Минэнерго России от 14.11.2018 №1033</t>
  </si>
  <si>
    <t>не утвержден</t>
  </si>
  <si>
    <t>утверждена Советом директоров АО "РАО ЭС Востока" 23.03.2018, протокол №179</t>
  </si>
  <si>
    <t>проект одобрен  Советом директоров АО "РАО ЭС Востока" 19.12.2019, протокол № 213, направлен в Минэнерго России 26.12.2019(исх.№501/РАО)</t>
  </si>
  <si>
    <t>рублей/куб. метр</t>
  </si>
  <si>
    <t>рублей/тыс. кВт·ч</t>
  </si>
  <si>
    <t>Фактические показатели за год, предшествующий базовому периоду</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</si>
</sst>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 fontId="1"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2" xfId="0" applyNumberFormat="1" applyFont="1" applyBorder="1" applyAlignment="1">
      <alignment horizontal="center"/>
    </xf>
    <xf numFmtId="49" fontId="7" fillId="0" borderId="12" xfId="42" applyNumberFormat="1" applyBorder="1" applyAlignment="1" applyProtection="1">
      <alignment horizontal="center"/>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1" xfId="0" applyNumberFormat="1" applyFont="1" applyBorder="1" applyAlignment="1">
      <alignment horizontal="center"/>
    </xf>
    <xf numFmtId="0" fontId="5" fillId="0" borderId="0" xfId="0" applyNumberFormat="1" applyFont="1" applyBorder="1" applyAlignment="1">
      <alignment horizontal="center"/>
    </xf>
    <xf numFmtId="49" fontId="5" fillId="0" borderId="11" xfId="0" applyNumberFormat="1" applyFont="1" applyBorder="1" applyAlignment="1">
      <alignment horizontal="center"/>
    </xf>
    <xf numFmtId="0" fontId="3" fillId="0" borderId="13" xfId="0" applyNumberFormat="1" applyFont="1" applyBorder="1" applyAlignment="1">
      <alignment horizontal="center" vertical="top"/>
    </xf>
    <xf numFmtId="0" fontId="3" fillId="0" borderId="10"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4" fontId="3" fillId="0" borderId="10" xfId="0" applyNumberFormat="1" applyFont="1" applyFill="1" applyBorder="1" applyAlignment="1">
      <alignment horizontal="center" vertical="top" wrapText="1"/>
    </xf>
    <xf numFmtId="4" fontId="3" fillId="0" borderId="10" xfId="0" applyNumberFormat="1" applyFont="1" applyBorder="1" applyAlignment="1">
      <alignment horizontal="center" vertical="top"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8"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4" fontId="3" fillId="0" borderId="18"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9"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0" xfId="0" applyNumberFormat="1" applyFont="1" applyBorder="1" applyAlignment="1">
      <alignment horizontal="lef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77;&#1087;&#1072;&#1088;&#1090;&#1072;&#1084;&#1077;&#1085;&#1090;\&#1058;&#1072;&#1088;&#1080;&#1092;&#1085;&#1086;&#1081;%20&#1087;&#1086;&#1083;&#1080;&#1090;&#1080;&#1082;&#1080;\&#1058;&#1069;&#1062;%20&#1042;&#1086;&#1089;&#1090;&#1086;&#1095;&#1085;&#1072;&#1103;%20(&#1062;&#1055;&#1042;&#1041;)\2020\&#1055;&#1077;&#1088;&#1077;&#1088;&#1077;&#1075;&#1091;&#1083;&#1080;&#1088;&#1086;&#1074;&#1072;&#1085;&#1080;&#1077;%202020\GRES.ZATRAT.NCZ.2020(v1.0)%20&#1087;&#1077;&#1088;&#1077;&#1088;&#1077;&#1075;&#1091;&#1083;&#1080;&#1088;&#1086;&#1074;&#1072;&#1085;&#1080;&#10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RES.ZATRAT.NCZ.2020(v1.0)%20&#1087;&#1077;&#1088;&#1077;&#1088;&#1077;&#1075;&#1091;&#1083;&#1080;&#1088;&#1086;&#1074;&#1072;&#1085;&#1080;&#107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4;&#1077;&#1087;&#1072;&#1088;&#1090;&#1072;&#1084;&#1077;&#1085;&#1090;\&#1058;&#1072;&#1088;&#1080;&#1092;&#1085;&#1086;&#1081;%20&#1087;&#1086;&#1083;&#1080;&#1090;&#1080;&#1082;&#1080;\&#1058;&#1069;&#1062;%20&#1042;&#1086;&#1089;&#1090;&#1086;&#1095;&#1085;&#1072;&#1103;%20(&#1062;&#1055;&#1042;&#1041;)\&#1059;&#1087;&#1088;&#1072;&#1074;&#1083;&#1077;&#1085;&#1095;&#1077;&#1089;&#1082;&#1072;&#1103;%20&#1086;&#1090;&#1095;&#1077;&#1090;&#1085;&#1086;&#1089;&#1090;&#1100;\2019\&#1042;&#1099;&#1088;&#1091;&#1095;&#1082;&#1072;_&#1087;&#1077;&#1088;&#1074;&#1080;&#1095;&#1082;&#1072;\&#1040;&#1085;&#1072;&#1083;&#1080;&#1079;%20&#1074;&#1099;&#1088;&#1091;&#1095;&#1082;&#1080;%20&#1041;&#1059;%20&#1080;%204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4;&#1077;&#1087;&#1072;&#1088;&#1090;&#1072;&#1084;&#1077;&#1085;&#1090;\&#1058;&#1072;&#1088;&#1080;&#1092;&#1085;&#1086;&#1081;%20&#1087;&#1086;&#1083;&#1080;&#1090;&#1080;&#1082;&#1080;\&#1058;&#1069;&#1062;%20&#1042;&#1086;&#1089;&#1090;&#1086;&#1095;&#1085;&#1072;&#1103;%20(&#1062;&#1055;&#1042;&#1041;)\&#1059;&#1087;&#1088;&#1072;&#1074;&#1083;&#1077;&#1085;&#1095;&#1077;&#1089;&#1082;&#1072;&#1103;%20&#1086;&#1090;&#1095;&#1077;&#1090;&#1085;&#1086;&#1089;&#1090;&#1100;\2019\&#1048;&#1090;&#1086;&#1075;&#1080;%20&#1089;%20&#1092;&#1080;&#1085;&#1088;&#1077;&#1079;&#1086;&#1084;%20201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44;&#1077;&#1087;&#1072;&#1088;&#1090;&#1072;&#1084;&#1077;&#1085;&#1090;\&#1058;&#1072;&#1088;&#1080;&#1092;&#1085;&#1086;&#1081;%20&#1087;&#1086;&#1083;&#1080;&#1090;&#1080;&#1082;&#1080;\&#1058;&#1069;&#1062;%20&#1042;&#1086;&#1089;&#1090;&#1086;&#1095;&#1085;&#1072;&#1103;%20(&#1062;&#1055;&#1042;&#1041;)\&#1059;&#1087;&#1088;&#1072;&#1074;&#1083;&#1077;&#1085;&#1095;&#1077;&#1089;&#1082;&#1072;&#1103;%20&#1086;&#1090;&#1095;&#1077;&#1090;&#1085;&#1086;&#1089;&#1090;&#1100;\2019\&#1044;&#1077;&#1082;&#1072;&#1073;&#1088;&#1100;\&#1054;&#1090;&#1095;&#1077;&#1090;&#1085;&#1086;&#1089;&#1090;&#1100;%20&#1074;%20&#1044;&#1043;&#1050;%20&#1076;&#1077;&#1082;&#1072;&#1073;&#1088;&#1100;.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41;&#1091;&#1093;&#1075;&#1072;&#1083;&#1090;&#1077;&#1088;&#1089;&#1082;&#1072;&#1103;%20&#1080;%20&#1089;&#1090;&#1072;&#1090;&#1086;&#1090;&#1095;&#1077;&#1090;&#1085;&#1086;&#1089;&#1090;&#1100;\6-&#1058;&#1055;\&#1092;&#1086;&#1088;&#1084;&#1072;%206-&#1058;&#1055;%20&#1058;&#1069;&#1062;%20&#1042;&#1086;&#1089;&#1090;&#1086;&#1095;&#1085;&#1072;&#1103;%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041;&#1091;&#1093;&#1075;&#1072;&#1083;&#1090;&#1077;&#1088;&#1089;&#1082;&#1072;&#1103;%20&#1080;%20&#1089;&#1090;&#1072;&#1090;&#1086;&#1090;&#1095;&#1077;&#1090;&#1085;&#1086;&#1089;&#1090;&#1100;\6-&#1058;&#1055;\&#1052;&#1072;&#1082;&#1077;&#1090;_51320%20(6-&#1058;&#1055;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0"/>
      <sheetName val="0.1"/>
      <sheetName val="1"/>
      <sheetName val="2"/>
      <sheetName val="2.1"/>
      <sheetName val="2.2"/>
      <sheetName val="2.1 21-24"/>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ОР"/>
      <sheetName val="ОР 20-24"/>
      <sheetName val="НР 20-24"/>
      <sheetName val="вода"/>
      <sheetName val="цена ээ"/>
      <sheetName val="цена мощность"/>
      <sheetName val="теплоноситель"/>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 val="GRES.ZATRAT.NCZ.2020(v1"/>
    </sheetNames>
    <sheetDataSet>
      <sheetData sheetId="6">
        <row r="8">
          <cell r="F8">
            <v>139.5</v>
          </cell>
          <cell r="H8">
            <v>139.46</v>
          </cell>
        </row>
        <row r="9">
          <cell r="F9">
            <v>490</v>
          </cell>
          <cell r="H9">
            <v>590</v>
          </cell>
        </row>
        <row r="11">
          <cell r="F11">
            <v>422.6251</v>
          </cell>
          <cell r="H11">
            <v>508.87489999999997</v>
          </cell>
        </row>
        <row r="12">
          <cell r="F12">
            <v>814</v>
          </cell>
          <cell r="H12">
            <v>830.2</v>
          </cell>
        </row>
        <row r="13">
          <cell r="F13">
            <v>814</v>
          </cell>
          <cell r="H13">
            <v>830.2</v>
          </cell>
        </row>
        <row r="18">
          <cell r="F18">
            <v>942655.6975896314</v>
          </cell>
          <cell r="H18">
            <v>1108693.5116400002</v>
          </cell>
        </row>
        <row r="83">
          <cell r="F83">
            <v>660757.5656984422</v>
          </cell>
        </row>
        <row r="92">
          <cell r="F92">
            <v>442751.1596438717</v>
          </cell>
          <cell r="H92">
            <v>604661.3538708161</v>
          </cell>
        </row>
        <row r="94">
          <cell r="F94">
            <v>490.8181956356</v>
          </cell>
          <cell r="H94">
            <v>619.4583337812935</v>
          </cell>
        </row>
        <row r="95">
          <cell r="F95">
            <v>1442989.340133887</v>
          </cell>
          <cell r="H95">
            <v>1798793.5860882679</v>
          </cell>
        </row>
        <row r="103">
          <cell r="F103">
            <v>807537.8780787693</v>
          </cell>
          <cell r="H103">
            <v>835894.0196584957</v>
          </cell>
        </row>
        <row r="104">
          <cell r="F104">
            <v>537830.2587563954</v>
          </cell>
          <cell r="H104">
            <v>583710.3515823032</v>
          </cell>
        </row>
      </sheetData>
      <sheetData sheetId="9">
        <row r="23">
          <cell r="F23">
            <v>241.67676255243396</v>
          </cell>
        </row>
        <row r="26">
          <cell r="F26">
            <v>145.0976632136835</v>
          </cell>
        </row>
      </sheetData>
      <sheetData sheetId="10">
        <row r="24">
          <cell r="G24">
            <v>216.4</v>
          </cell>
        </row>
        <row r="27">
          <cell r="G27">
            <v>138.4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Список листов"/>
      <sheetName val="Сопроводительные материалы"/>
      <sheetName val="Справочники"/>
      <sheetName val="0"/>
      <sheetName val="0.1"/>
      <sheetName val="1"/>
      <sheetName val="2"/>
      <sheetName val="2.1"/>
      <sheetName val="2.2"/>
      <sheetName val="2.1 21-24"/>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ОР"/>
      <sheetName val="ОР 20-24"/>
      <sheetName val="НР 20-24"/>
      <sheetName val="вода"/>
      <sheetName val="цена ээ"/>
      <sheetName val="цена мощность"/>
      <sheetName val="теплоноситель"/>
      <sheetName val="25"/>
      <sheetName val="26"/>
      <sheetName val="27"/>
      <sheetName val="28"/>
      <sheetName val="29"/>
      <sheetName val="30"/>
      <sheetName val="Комментарии"/>
      <sheetName val="Проверка"/>
      <sheetName val="et_union"/>
      <sheetName val="TEHSHEET"/>
      <sheetName val="AllSheetsInThisWorkbook"/>
      <sheetName val="modProv"/>
      <sheetName val="modHTTP"/>
      <sheetName val="modfrmCheckUpdates"/>
      <sheetName val="modUpdTemplMain"/>
      <sheetName val="modThisWorkbook"/>
      <sheetName val="modHyp"/>
      <sheetName val="modListSopr"/>
      <sheetName val="modfrmReestr"/>
      <sheetName val="REESTR_STATION"/>
      <sheetName val="modReestr"/>
      <sheetName val="modInstruction"/>
      <sheetName val="modList00"/>
    </sheetNames>
    <sheetDataSet>
      <sheetData sheetId="12">
        <row r="108">
          <cell r="E108">
            <v>1223341.565739883</v>
          </cell>
          <cell r="F108">
            <v>1255271.9996633567</v>
          </cell>
          <cell r="G108">
            <v>1292645.5689030404</v>
          </cell>
          <cell r="H108">
            <v>1331116.8190512296</v>
          </cell>
        </row>
        <row r="117">
          <cell r="E117">
            <v>622454.5434668318</v>
          </cell>
          <cell r="F117">
            <v>638701.2273261455</v>
          </cell>
          <cell r="G117">
            <v>657717.460102266</v>
          </cell>
          <cell r="H117">
            <v>677292.2093940603</v>
          </cell>
        </row>
      </sheetData>
      <sheetData sheetId="41">
        <row r="8">
          <cell r="E8">
            <v>622454.5434668318</v>
          </cell>
          <cell r="F8">
            <v>638701.2273261455</v>
          </cell>
          <cell r="G8">
            <v>657717.460102266</v>
          </cell>
          <cell r="H8">
            <v>677292.2093940603</v>
          </cell>
        </row>
        <row r="9">
          <cell r="E9">
            <v>645.1039087998391</v>
          </cell>
          <cell r="F9">
            <v>673.1659288326322</v>
          </cell>
          <cell r="G9">
            <v>704.602777709116</v>
          </cell>
          <cell r="H9">
            <v>738.9873932613209</v>
          </cell>
        </row>
        <row r="14">
          <cell r="D14">
            <v>1063.3352472757992</v>
          </cell>
          <cell r="E14">
            <v>1224.465280908199</v>
          </cell>
          <cell r="F14">
            <v>1224.465280908199</v>
          </cell>
          <cell r="G14">
            <v>1289.6804517739995</v>
          </cell>
          <cell r="H14">
            <v>1298.2399091092936</v>
          </cell>
        </row>
        <row r="15">
          <cell r="D15">
            <v>1320.498187091975</v>
          </cell>
          <cell r="E15">
            <v>1224.465280908199</v>
          </cell>
          <cell r="F15">
            <v>1289.6804517739995</v>
          </cell>
          <cell r="G15">
            <v>1298.2399091092936</v>
          </cell>
          <cell r="H15">
            <v>1367.9220262224253</v>
          </cell>
        </row>
        <row r="17">
          <cell r="D17">
            <v>1062.1212472757993</v>
          </cell>
          <cell r="E17">
            <v>1223.1975746236096</v>
          </cell>
          <cell r="F17">
            <v>1223.1975746236096</v>
          </cell>
          <cell r="G17">
            <v>1288.300297071177</v>
          </cell>
          <cell r="H17">
            <v>1296.8506313875976</v>
          </cell>
        </row>
        <row r="18">
          <cell r="D18">
            <v>1319.2774382475084</v>
          </cell>
          <cell r="E18">
            <v>1223.1975746236096</v>
          </cell>
          <cell r="F18">
            <v>1288.300297071177</v>
          </cell>
          <cell r="G18">
            <v>1296.8506313875976</v>
          </cell>
          <cell r="H18">
            <v>1366.4044445882348</v>
          </cell>
        </row>
      </sheetData>
      <sheetData sheetId="42">
        <row r="8">
          <cell r="E8">
            <v>344266.10268371727</v>
          </cell>
          <cell r="F8">
            <v>357445.4697597067</v>
          </cell>
          <cell r="G8">
            <v>372267.48233149754</v>
          </cell>
          <cell r="H8">
            <v>388481.96479192824</v>
          </cell>
        </row>
        <row r="9">
          <cell r="E9">
            <v>1454811.342429297</v>
          </cell>
          <cell r="F9">
            <v>1455780.1157215869</v>
          </cell>
          <cell r="G9">
            <v>1456865.3968078978</v>
          </cell>
          <cell r="H9">
            <v>1458052.4424009696</v>
          </cell>
        </row>
        <row r="10">
          <cell r="E10">
            <v>15010.308645769197</v>
          </cell>
          <cell r="F10">
            <v>15663.257071860164</v>
          </cell>
          <cell r="G10">
            <v>16394.73117711603</v>
          </cell>
          <cell r="H10">
            <v>17194.794058559288</v>
          </cell>
        </row>
        <row r="19">
          <cell r="D19">
            <v>569184.5444011609</v>
          </cell>
          <cell r="E19">
            <v>1083995.263730809</v>
          </cell>
          <cell r="F19">
            <v>1083995.263730809</v>
          </cell>
          <cell r="G19">
            <v>1101683.8348794898</v>
          </cell>
          <cell r="H19">
            <v>1103880.018933445</v>
          </cell>
        </row>
        <row r="20">
          <cell r="D20">
            <v>1580528.1403450842</v>
          </cell>
          <cell r="E20">
            <v>1083995.263730809</v>
          </cell>
          <cell r="F20">
            <v>1101683.8348794898</v>
          </cell>
          <cell r="G20">
            <v>1103880.018933445</v>
          </cell>
          <cell r="H20">
            <v>1123436.2978735932</v>
          </cell>
        </row>
      </sheetData>
      <sheetData sheetId="43">
        <row r="5">
          <cell r="C5">
            <v>24073.34292000001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э"/>
      <sheetName val="ээ"/>
      <sheetName val="тн"/>
    </sheetNames>
    <sheetDataSet>
      <sheetData sheetId="0">
        <row r="79">
          <cell r="D79">
            <v>686821.6606466668</v>
          </cell>
        </row>
      </sheetData>
      <sheetData sheetId="1">
        <row r="38">
          <cell r="E38">
            <v>1026.6064087014302</v>
          </cell>
        </row>
        <row r="39">
          <cell r="E39">
            <v>672360.663022939</v>
          </cell>
        </row>
        <row r="80">
          <cell r="D80">
            <v>482187.60409000004</v>
          </cell>
        </row>
        <row r="81">
          <cell r="D81">
            <v>805074.18458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Шаблон"/>
      <sheetName val="проценты"/>
    </sheetNames>
    <sheetDataSet>
      <sheetData sheetId="0">
        <row r="7">
          <cell r="AO7">
            <v>439.97231899999997</v>
          </cell>
          <cell r="AP7">
            <v>808653.608</v>
          </cell>
        </row>
        <row r="11">
          <cell r="AO11">
            <v>392.35948500000006</v>
          </cell>
        </row>
        <row r="14">
          <cell r="AO14">
            <v>1165424977.0780895</v>
          </cell>
          <cell r="AP14">
            <v>1393767225.896295</v>
          </cell>
        </row>
        <row r="19">
          <cell r="AO19">
            <v>467932161.65875006</v>
          </cell>
          <cell r="AP19">
            <v>542028382.7112498</v>
          </cell>
        </row>
        <row r="36">
          <cell r="AO36">
            <v>583942.33</v>
          </cell>
        </row>
        <row r="40">
          <cell r="AO40">
            <v>434899039.12</v>
          </cell>
          <cell r="AP40">
            <v>558083389.4</v>
          </cell>
        </row>
        <row r="72">
          <cell r="AO72">
            <v>167276982.16168505</v>
          </cell>
          <cell r="AP72">
            <v>226122945.3883149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экономика(01)"/>
      <sheetName val="производство(01)"/>
      <sheetName val="теплоноситель(01)"/>
      <sheetName val="экономика(02)"/>
      <sheetName val="производство(02)"/>
      <sheetName val="теплоноситель(02)"/>
      <sheetName val="экономика(03)"/>
      <sheetName val="производство(03)"/>
      <sheetName val="теплоноситель(03)"/>
      <sheetName val="экономика 1 кв"/>
      <sheetName val="производство 1 кв"/>
      <sheetName val="экономика(04)"/>
      <sheetName val="производство(04)"/>
      <sheetName val="теплоноситель(04)"/>
      <sheetName val="экономика(04)нов форма"/>
      <sheetName val="экономика(05)"/>
      <sheetName val="производство(05)"/>
      <sheetName val="теплоноситель(05)"/>
      <sheetName val="экономика(05)нов форма"/>
      <sheetName val="экономика(06)"/>
      <sheetName val="производство(06)"/>
      <sheetName val="теплоноситель(06)"/>
      <sheetName val="экономика(06)нов форма"/>
      <sheetName val="экономика(07)"/>
      <sheetName val="производство(07)"/>
      <sheetName val="теплоноситель(07)"/>
      <sheetName val="экономика(08)"/>
      <sheetName val="производство(08)"/>
      <sheetName val="теплоноситель(08)"/>
      <sheetName val="экономика(09)"/>
      <sheetName val="производство(09)"/>
      <sheetName val="теплоноситель(09)"/>
      <sheetName val="экономика(10)"/>
      <sheetName val="производство(10)"/>
      <sheetName val="теплоноситель(10)"/>
      <sheetName val="экономика(11)"/>
      <sheetName val="производство(11)"/>
      <sheetName val="теплоноситель(11)"/>
      <sheetName val="экономика(12)"/>
      <sheetName val="производство(12)"/>
      <sheetName val="теплоноситель(12)"/>
      <sheetName val="Лист1"/>
    </sheetNames>
    <sheetDataSet>
      <sheetData sheetId="39">
        <row r="119">
          <cell r="H119">
            <v>1817.0940118819353</v>
          </cell>
        </row>
        <row r="120">
          <cell r="H120">
            <v>1175.2271727391178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стр.1"/>
      <sheetName val="стр.2_4"/>
    </sheetNames>
    <sheetDataSet>
      <sheetData sheetId="1">
        <row r="51">
          <cell r="CU51">
            <v>253.71</v>
          </cell>
        </row>
        <row r="52">
          <cell r="EC52">
            <v>146.06705248262492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sheetDataSet>
      <sheetData sheetId="0">
        <row r="11">
          <cell r="F11">
            <v>139460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o-esv@rao-esv.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Q208"/>
  <sheetViews>
    <sheetView tabSelected="1" view="pageBreakPreview" zoomScaleSheetLayoutView="100" zoomScalePageLayoutView="0" workbookViewId="0" topLeftCell="A30">
      <pane xSplit="35" ySplit="134" topLeftCell="AJ164" activePane="bottomRight" state="frozen"/>
      <selection pane="topLeft" activeCell="A30" sqref="A30"/>
      <selection pane="topRight" activeCell="AJ30" sqref="AJ30"/>
      <selection pane="bottomLeft" activeCell="A163" sqref="A163"/>
      <selection pane="bottomRight" activeCell="AZ206" sqref="AZ206:BS206"/>
    </sheetView>
  </sheetViews>
  <sheetFormatPr defaultColWidth="0.875" defaultRowHeight="12.75"/>
  <cols>
    <col min="1" max="88" width="0.875" style="1" customWidth="1"/>
    <col min="89" max="16384" width="0.875" style="1" customWidth="1"/>
  </cols>
  <sheetData>
    <row r="1" s="3" customFormat="1" ht="12.75">
      <c r="BQ1" s="3" t="s">
        <v>3</v>
      </c>
    </row>
    <row r="2" spans="69:105" s="3" customFormat="1" ht="39.75" customHeight="1">
      <c r="BQ2" s="21" t="s">
        <v>4</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5</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spans="105:173" ht="15.75">
      <c r="DA6" s="6" t="s">
        <v>6</v>
      </c>
      <c r="DR6" s="6" t="s">
        <v>6</v>
      </c>
      <c r="EI6" s="6" t="s">
        <v>6</v>
      </c>
      <c r="EZ6" s="6" t="s">
        <v>6</v>
      </c>
      <c r="FQ6" s="6" t="s">
        <v>6</v>
      </c>
    </row>
    <row r="8" spans="1:105" s="5" customFormat="1" ht="16.5">
      <c r="A8" s="23" t="s">
        <v>7</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73"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row>
    <row r="10" spans="1:105" s="5" customFormat="1" ht="16.5">
      <c r="A10" s="23" t="s">
        <v>8</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9</v>
      </c>
      <c r="AV11" s="24" t="s">
        <v>278</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10</v>
      </c>
    </row>
    <row r="12" spans="1:105" s="5" customFormat="1" ht="16.5">
      <c r="A12" s="23" t="s">
        <v>11</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2" t="s">
        <v>279</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row>
    <row r="15" spans="1:105" s="3" customFormat="1" ht="12.75">
      <c r="A15" s="25" t="s">
        <v>12</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2" t="s">
        <v>280</v>
      </c>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row>
    <row r="18" spans="1:105" ht="15.75">
      <c r="A18" s="19" t="s">
        <v>13</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15.75">
      <c r="A20" s="1" t="s">
        <v>14</v>
      </c>
      <c r="AA20" s="22" t="s">
        <v>281</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15</v>
      </c>
      <c r="AH21" s="17" t="s">
        <v>282</v>
      </c>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row>
    <row r="22" spans="1:105" ht="15.75">
      <c r="A22" s="1" t="s">
        <v>16</v>
      </c>
      <c r="X22" s="15" t="s">
        <v>283</v>
      </c>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row>
    <row r="23" spans="1:105" ht="15.75">
      <c r="A23" s="1" t="s">
        <v>17</v>
      </c>
      <c r="X23" s="16" t="s">
        <v>284</v>
      </c>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ht="15.75">
      <c r="A24" s="1" t="s">
        <v>18</v>
      </c>
      <c r="H24" s="15" t="s">
        <v>285</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row>
    <row r="25" spans="1:105" ht="15.75">
      <c r="A25" s="1" t="s">
        <v>19</v>
      </c>
      <c r="H25" s="15" t="s">
        <v>286</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row>
    <row r="26" spans="1:105" ht="15.75">
      <c r="A26" s="1" t="s">
        <v>20</v>
      </c>
      <c r="Z26" s="17" t="s">
        <v>287</v>
      </c>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row>
    <row r="27" spans="1:105" ht="15.75">
      <c r="A27" s="1" t="s">
        <v>21</v>
      </c>
      <c r="AF27" s="18" t="s">
        <v>288</v>
      </c>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row>
    <row r="28" spans="1:105" ht="15.75">
      <c r="A28" s="1" t="s">
        <v>22</v>
      </c>
      <c r="Z28" s="15" t="s">
        <v>289</v>
      </c>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row>
    <row r="29" spans="1:105" ht="15.75">
      <c r="A29" s="1" t="s">
        <v>23</v>
      </c>
      <c r="H29" s="15" t="s">
        <v>290</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row>
    <row r="31" spans="1:105" ht="15.75">
      <c r="A31" s="19" t="s">
        <v>24</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73" s="3" customFormat="1" ht="57" customHeight="1">
      <c r="A33" s="32" t="s">
        <v>0</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c r="AJ33" s="32" t="s">
        <v>1</v>
      </c>
      <c r="AK33" s="33"/>
      <c r="AL33" s="33"/>
      <c r="AM33" s="33"/>
      <c r="AN33" s="33"/>
      <c r="AO33" s="33"/>
      <c r="AP33" s="33"/>
      <c r="AQ33" s="33"/>
      <c r="AR33" s="33"/>
      <c r="AS33" s="33"/>
      <c r="AT33" s="33"/>
      <c r="AU33" s="33"/>
      <c r="AV33" s="33"/>
      <c r="AW33" s="33"/>
      <c r="AX33" s="33"/>
      <c r="AY33" s="34"/>
      <c r="AZ33" s="14" t="s">
        <v>297</v>
      </c>
      <c r="BA33" s="14"/>
      <c r="BB33" s="14"/>
      <c r="BC33" s="14"/>
      <c r="BD33" s="14"/>
      <c r="BE33" s="14"/>
      <c r="BF33" s="14"/>
      <c r="BG33" s="14"/>
      <c r="BH33" s="14"/>
      <c r="BI33" s="14"/>
      <c r="BJ33" s="14"/>
      <c r="BK33" s="14"/>
      <c r="BL33" s="14"/>
      <c r="BM33" s="14"/>
      <c r="BN33" s="14"/>
      <c r="BO33" s="14"/>
      <c r="BP33" s="14"/>
      <c r="BQ33" s="14"/>
      <c r="BR33" s="14"/>
      <c r="BS33" s="14"/>
      <c r="BT33" s="14" t="s">
        <v>227</v>
      </c>
      <c r="BU33" s="14"/>
      <c r="BV33" s="14"/>
      <c r="BW33" s="14"/>
      <c r="BX33" s="14"/>
      <c r="BY33" s="14"/>
      <c r="BZ33" s="14"/>
      <c r="CA33" s="14"/>
      <c r="CB33" s="14"/>
      <c r="CC33" s="14"/>
      <c r="CD33" s="14"/>
      <c r="CE33" s="14"/>
      <c r="CF33" s="14"/>
      <c r="CG33" s="14"/>
      <c r="CH33" s="14"/>
      <c r="CI33" s="14"/>
      <c r="CJ33" s="14"/>
      <c r="CK33" s="38" t="s">
        <v>2</v>
      </c>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40"/>
    </row>
    <row r="34" spans="1:173" s="3" customFormat="1" ht="12.75">
      <c r="A34" s="35"/>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7"/>
      <c r="AJ34" s="35"/>
      <c r="AK34" s="36"/>
      <c r="AL34" s="36"/>
      <c r="AM34" s="36"/>
      <c r="AN34" s="36"/>
      <c r="AO34" s="36"/>
      <c r="AP34" s="36"/>
      <c r="AQ34" s="36"/>
      <c r="AR34" s="36"/>
      <c r="AS34" s="36"/>
      <c r="AT34" s="36"/>
      <c r="AU34" s="36"/>
      <c r="AV34" s="36"/>
      <c r="AW34" s="36"/>
      <c r="AX34" s="36"/>
      <c r="AY34" s="37"/>
      <c r="AZ34" s="14">
        <v>2019</v>
      </c>
      <c r="BA34" s="14"/>
      <c r="BB34" s="14"/>
      <c r="BC34" s="14"/>
      <c r="BD34" s="14"/>
      <c r="BE34" s="14"/>
      <c r="BF34" s="14"/>
      <c r="BG34" s="14"/>
      <c r="BH34" s="14"/>
      <c r="BI34" s="14"/>
      <c r="BJ34" s="14"/>
      <c r="BK34" s="14"/>
      <c r="BL34" s="14"/>
      <c r="BM34" s="14"/>
      <c r="BN34" s="14"/>
      <c r="BO34" s="14"/>
      <c r="BP34" s="14"/>
      <c r="BQ34" s="14"/>
      <c r="BR34" s="14"/>
      <c r="BS34" s="14"/>
      <c r="BT34" s="14">
        <v>2019</v>
      </c>
      <c r="BU34" s="14"/>
      <c r="BV34" s="14"/>
      <c r="BW34" s="14"/>
      <c r="BX34" s="14"/>
      <c r="BY34" s="14"/>
      <c r="BZ34" s="14"/>
      <c r="CA34" s="14"/>
      <c r="CB34" s="14"/>
      <c r="CC34" s="14"/>
      <c r="CD34" s="14"/>
      <c r="CE34" s="14"/>
      <c r="CF34" s="14"/>
      <c r="CG34" s="14"/>
      <c r="CH34" s="14"/>
      <c r="CI34" s="14"/>
      <c r="CJ34" s="14"/>
      <c r="CK34" s="14">
        <v>2020</v>
      </c>
      <c r="CL34" s="14"/>
      <c r="CM34" s="14"/>
      <c r="CN34" s="14"/>
      <c r="CO34" s="14"/>
      <c r="CP34" s="14"/>
      <c r="CQ34" s="14"/>
      <c r="CR34" s="14"/>
      <c r="CS34" s="14"/>
      <c r="CT34" s="14"/>
      <c r="CU34" s="14"/>
      <c r="CV34" s="14"/>
      <c r="CW34" s="14"/>
      <c r="CX34" s="14"/>
      <c r="CY34" s="14"/>
      <c r="CZ34" s="14"/>
      <c r="DA34" s="14"/>
      <c r="DB34" s="14">
        <v>2021</v>
      </c>
      <c r="DC34" s="14"/>
      <c r="DD34" s="14"/>
      <c r="DE34" s="14"/>
      <c r="DF34" s="14"/>
      <c r="DG34" s="14"/>
      <c r="DH34" s="14"/>
      <c r="DI34" s="14"/>
      <c r="DJ34" s="14"/>
      <c r="DK34" s="14"/>
      <c r="DL34" s="14"/>
      <c r="DM34" s="14"/>
      <c r="DN34" s="14"/>
      <c r="DO34" s="14"/>
      <c r="DP34" s="14"/>
      <c r="DQ34" s="14"/>
      <c r="DR34" s="14"/>
      <c r="DS34" s="14">
        <v>2022</v>
      </c>
      <c r="DT34" s="14"/>
      <c r="DU34" s="14"/>
      <c r="DV34" s="14"/>
      <c r="DW34" s="14"/>
      <c r="DX34" s="14"/>
      <c r="DY34" s="14"/>
      <c r="DZ34" s="14"/>
      <c r="EA34" s="14"/>
      <c r="EB34" s="14"/>
      <c r="EC34" s="14"/>
      <c r="ED34" s="14"/>
      <c r="EE34" s="14"/>
      <c r="EF34" s="14"/>
      <c r="EG34" s="14"/>
      <c r="EH34" s="14"/>
      <c r="EI34" s="14"/>
      <c r="EJ34" s="14">
        <v>2023</v>
      </c>
      <c r="EK34" s="14"/>
      <c r="EL34" s="14"/>
      <c r="EM34" s="14"/>
      <c r="EN34" s="14"/>
      <c r="EO34" s="14"/>
      <c r="EP34" s="14"/>
      <c r="EQ34" s="14"/>
      <c r="ER34" s="14"/>
      <c r="ES34" s="14"/>
      <c r="ET34" s="14"/>
      <c r="EU34" s="14"/>
      <c r="EV34" s="14"/>
      <c r="EW34" s="14"/>
      <c r="EX34" s="14"/>
      <c r="EY34" s="14"/>
      <c r="EZ34" s="14"/>
      <c r="FA34" s="14">
        <v>2024</v>
      </c>
      <c r="FB34" s="14"/>
      <c r="FC34" s="14"/>
      <c r="FD34" s="14"/>
      <c r="FE34" s="14"/>
      <c r="FF34" s="14"/>
      <c r="FG34" s="14"/>
      <c r="FH34" s="14"/>
      <c r="FI34" s="14"/>
      <c r="FJ34" s="14"/>
      <c r="FK34" s="14"/>
      <c r="FL34" s="14"/>
      <c r="FM34" s="14"/>
      <c r="FN34" s="14"/>
      <c r="FO34" s="14"/>
      <c r="FP34" s="14"/>
      <c r="FQ34" s="14"/>
    </row>
    <row r="35" spans="1:105" s="2" customFormat="1" ht="45.75" customHeight="1" hidden="1">
      <c r="A35" s="27" t="s">
        <v>25</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row>
    <row r="36" spans="1:173" s="3" customFormat="1" ht="27.75" customHeight="1" hidden="1">
      <c r="A36" s="28" t="s">
        <v>27</v>
      </c>
      <c r="B36" s="28"/>
      <c r="C36" s="28"/>
      <c r="D36" s="28"/>
      <c r="E36" s="28"/>
      <c r="F36" s="28"/>
      <c r="G36" s="28"/>
      <c r="H36" s="29" t="s">
        <v>26</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row>
    <row r="37" spans="1:173" ht="15" customHeight="1" hidden="1">
      <c r="A37" s="28" t="s">
        <v>29</v>
      </c>
      <c r="B37" s="28"/>
      <c r="C37" s="28"/>
      <c r="D37" s="28"/>
      <c r="E37" s="28"/>
      <c r="F37" s="28"/>
      <c r="G37" s="28"/>
      <c r="H37" s="29" t="s">
        <v>30</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6" t="s">
        <v>31</v>
      </c>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row>
    <row r="38" spans="1:173" s="3" customFormat="1" ht="15" customHeight="1" hidden="1">
      <c r="A38" s="28" t="s">
        <v>32</v>
      </c>
      <c r="B38" s="28"/>
      <c r="C38" s="28"/>
      <c r="D38" s="28"/>
      <c r="E38" s="28"/>
      <c r="F38" s="28"/>
      <c r="G38" s="28"/>
      <c r="H38" s="29" t="s">
        <v>33</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6" t="s">
        <v>31</v>
      </c>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row>
    <row r="39" spans="1:173" s="3" customFormat="1" ht="40.5" customHeight="1" hidden="1">
      <c r="A39" s="28" t="s">
        <v>34</v>
      </c>
      <c r="B39" s="28"/>
      <c r="C39" s="28"/>
      <c r="D39" s="28"/>
      <c r="E39" s="28"/>
      <c r="F39" s="28"/>
      <c r="G39" s="28"/>
      <c r="H39" s="29" t="s">
        <v>35</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6" t="s">
        <v>31</v>
      </c>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row>
    <row r="40" spans="1:173" s="3" customFormat="1" ht="14.25" customHeight="1" hidden="1">
      <c r="A40" s="28" t="s">
        <v>36</v>
      </c>
      <c r="B40" s="28"/>
      <c r="C40" s="28"/>
      <c r="D40" s="28"/>
      <c r="E40" s="28"/>
      <c r="F40" s="28"/>
      <c r="G40" s="28"/>
      <c r="H40" s="29" t="s">
        <v>37</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6" t="s">
        <v>31</v>
      </c>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row>
    <row r="41" spans="1:173" s="3" customFormat="1" ht="27.75" customHeight="1" hidden="1">
      <c r="A41" s="28" t="s">
        <v>38</v>
      </c>
      <c r="B41" s="28"/>
      <c r="C41" s="28"/>
      <c r="D41" s="28"/>
      <c r="E41" s="28"/>
      <c r="F41" s="28"/>
      <c r="G41" s="28"/>
      <c r="H41" s="29" t="s">
        <v>39</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row>
    <row r="42" spans="1:173" s="3" customFormat="1" ht="93" customHeight="1" hidden="1">
      <c r="A42" s="28" t="s">
        <v>40</v>
      </c>
      <c r="B42" s="28"/>
      <c r="C42" s="28"/>
      <c r="D42" s="28"/>
      <c r="E42" s="28"/>
      <c r="F42" s="28"/>
      <c r="G42" s="28"/>
      <c r="H42" s="29" t="s">
        <v>42</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6" t="s">
        <v>41</v>
      </c>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row>
    <row r="43" spans="1:173" s="3" customFormat="1" ht="40.5" customHeight="1" hidden="1">
      <c r="A43" s="28" t="s">
        <v>43</v>
      </c>
      <c r="B43" s="28"/>
      <c r="C43" s="28"/>
      <c r="D43" s="28"/>
      <c r="E43" s="28"/>
      <c r="F43" s="28"/>
      <c r="G43" s="28"/>
      <c r="H43" s="29" t="s">
        <v>44</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row>
    <row r="44" spans="1:173" s="3" customFormat="1" ht="54" customHeight="1" hidden="1">
      <c r="A44" s="28" t="s">
        <v>45</v>
      </c>
      <c r="B44" s="28"/>
      <c r="C44" s="28"/>
      <c r="D44" s="28"/>
      <c r="E44" s="28"/>
      <c r="F44" s="28"/>
      <c r="G44" s="28"/>
      <c r="H44" s="29" t="s">
        <v>47</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6" t="s">
        <v>46</v>
      </c>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row>
    <row r="45" spans="1:173" s="3" customFormat="1" ht="40.5" customHeight="1" hidden="1">
      <c r="A45" s="28" t="s">
        <v>48</v>
      </c>
      <c r="B45" s="28"/>
      <c r="C45" s="28"/>
      <c r="D45" s="28"/>
      <c r="E45" s="28"/>
      <c r="F45" s="28"/>
      <c r="G45" s="28"/>
      <c r="H45" s="29" t="s">
        <v>50</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6" t="s">
        <v>49</v>
      </c>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row>
    <row r="46" spans="1:173" s="3" customFormat="1" ht="15" customHeight="1" hidden="1">
      <c r="A46" s="28" t="s">
        <v>51</v>
      </c>
      <c r="B46" s="28"/>
      <c r="C46" s="28"/>
      <c r="D46" s="28"/>
      <c r="E46" s="28"/>
      <c r="F46" s="28"/>
      <c r="G46" s="28"/>
      <c r="H46" s="29" t="s">
        <v>52</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6" t="s">
        <v>46</v>
      </c>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row>
    <row r="47" spans="1:173" s="3" customFormat="1" ht="27.75" customHeight="1" hidden="1">
      <c r="A47" s="28" t="s">
        <v>53</v>
      </c>
      <c r="B47" s="28"/>
      <c r="C47" s="28"/>
      <c r="D47" s="28"/>
      <c r="E47" s="28"/>
      <c r="F47" s="28"/>
      <c r="G47" s="28"/>
      <c r="H47" s="29" t="s">
        <v>55</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6" t="s">
        <v>54</v>
      </c>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row>
    <row r="48" spans="1:173" s="3" customFormat="1" ht="57" customHeight="1" hidden="1">
      <c r="A48" s="28" t="s">
        <v>56</v>
      </c>
      <c r="B48" s="28"/>
      <c r="C48" s="28"/>
      <c r="D48" s="28"/>
      <c r="E48" s="28"/>
      <c r="F48" s="28"/>
      <c r="G48" s="28"/>
      <c r="H48" s="29" t="s">
        <v>57</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6" t="s">
        <v>54</v>
      </c>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row>
    <row r="49" spans="1:173" s="3" customFormat="1" ht="27.75" customHeight="1" hidden="1">
      <c r="A49" s="28" t="s">
        <v>58</v>
      </c>
      <c r="B49" s="28"/>
      <c r="C49" s="28"/>
      <c r="D49" s="28"/>
      <c r="E49" s="28"/>
      <c r="F49" s="28"/>
      <c r="G49" s="28"/>
      <c r="H49" s="29" t="s">
        <v>59</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6" t="s">
        <v>41</v>
      </c>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row>
    <row r="50" spans="1:173" s="3" customFormat="1" ht="66" customHeight="1" hidden="1">
      <c r="A50" s="28" t="s">
        <v>60</v>
      </c>
      <c r="B50" s="28"/>
      <c r="C50" s="28"/>
      <c r="D50" s="28"/>
      <c r="E50" s="28"/>
      <c r="F50" s="28"/>
      <c r="G50" s="28"/>
      <c r="H50" s="29" t="s">
        <v>275</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row>
    <row r="51" spans="1:173" s="3" customFormat="1" ht="66" customHeight="1" hidden="1">
      <c r="A51" s="28" t="s">
        <v>61</v>
      </c>
      <c r="B51" s="28"/>
      <c r="C51" s="28"/>
      <c r="D51" s="28"/>
      <c r="E51" s="28"/>
      <c r="F51" s="28"/>
      <c r="G51" s="28"/>
      <c r="H51" s="29" t="s">
        <v>62</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6" t="s">
        <v>49</v>
      </c>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row>
    <row r="52" spans="1:173" s="3" customFormat="1" ht="54" customHeight="1" hidden="1">
      <c r="A52" s="28" t="s">
        <v>63</v>
      </c>
      <c r="B52" s="28"/>
      <c r="C52" s="28"/>
      <c r="D52" s="28"/>
      <c r="E52" s="28"/>
      <c r="F52" s="28"/>
      <c r="G52" s="28"/>
      <c r="H52" s="29" t="s">
        <v>64</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row>
    <row r="53" spans="1:173" s="3" customFormat="1" ht="95.25" customHeight="1" hidden="1">
      <c r="A53" s="28" t="s">
        <v>65</v>
      </c>
      <c r="B53" s="28"/>
      <c r="C53" s="28"/>
      <c r="D53" s="28"/>
      <c r="E53" s="28"/>
      <c r="F53" s="28"/>
      <c r="G53" s="28"/>
      <c r="H53" s="29" t="s">
        <v>274</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6" t="s">
        <v>31</v>
      </c>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row>
    <row r="54" spans="1:173" s="3" customFormat="1" ht="15" customHeight="1" hidden="1">
      <c r="A54" s="28"/>
      <c r="B54" s="28"/>
      <c r="C54" s="28"/>
      <c r="D54" s="28"/>
      <c r="E54" s="28"/>
      <c r="F54" s="28"/>
      <c r="G54" s="28"/>
      <c r="H54" s="29" t="s">
        <v>66</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row>
    <row r="55" spans="1:173" s="3" customFormat="1" ht="15" customHeight="1" hidden="1">
      <c r="A55" s="28"/>
      <c r="B55" s="28"/>
      <c r="C55" s="28"/>
      <c r="D55" s="28"/>
      <c r="E55" s="28"/>
      <c r="F55" s="28"/>
      <c r="G55" s="28"/>
      <c r="H55" s="29" t="s">
        <v>67</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row>
    <row r="56" spans="1:173" s="3" customFormat="1" ht="15" customHeight="1" hidden="1">
      <c r="A56" s="28"/>
      <c r="B56" s="28"/>
      <c r="C56" s="28"/>
      <c r="D56" s="28"/>
      <c r="E56" s="28"/>
      <c r="F56" s="28"/>
      <c r="G56" s="28"/>
      <c r="H56" s="29" t="s">
        <v>68</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row>
    <row r="57" spans="1:173" s="3" customFormat="1" ht="15" customHeight="1" hidden="1">
      <c r="A57" s="28"/>
      <c r="B57" s="28"/>
      <c r="C57" s="28"/>
      <c r="D57" s="28"/>
      <c r="E57" s="28"/>
      <c r="F57" s="28"/>
      <c r="G57" s="28"/>
      <c r="H57" s="29" t="s">
        <v>69</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row>
    <row r="58" spans="1:173" s="3" customFormat="1" ht="69.75" customHeight="1" hidden="1">
      <c r="A58" s="28" t="s">
        <v>70</v>
      </c>
      <c r="B58" s="28"/>
      <c r="C58" s="28"/>
      <c r="D58" s="28"/>
      <c r="E58" s="28"/>
      <c r="F58" s="28"/>
      <c r="G58" s="28"/>
      <c r="H58" s="29" t="s">
        <v>276</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6" t="s">
        <v>31</v>
      </c>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row>
    <row r="59" spans="1:173" s="3" customFormat="1" ht="40.5" customHeight="1" hidden="1">
      <c r="A59" s="28" t="s">
        <v>71</v>
      </c>
      <c r="B59" s="28"/>
      <c r="C59" s="28"/>
      <c r="D59" s="28"/>
      <c r="E59" s="28"/>
      <c r="F59" s="28"/>
      <c r="G59" s="28"/>
      <c r="H59" s="29" t="s">
        <v>72</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6" t="s">
        <v>31</v>
      </c>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row>
    <row r="60" spans="1:173" s="3" customFormat="1" ht="27.75" customHeight="1" hidden="1">
      <c r="A60" s="28" t="s">
        <v>73</v>
      </c>
      <c r="B60" s="28"/>
      <c r="C60" s="28"/>
      <c r="D60" s="28"/>
      <c r="E60" s="28"/>
      <c r="F60" s="28"/>
      <c r="G60" s="28"/>
      <c r="H60" s="29" t="s">
        <v>74</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6" t="s">
        <v>31</v>
      </c>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row>
    <row r="61" spans="1:173" s="3" customFormat="1" ht="54" customHeight="1" hidden="1">
      <c r="A61" s="28" t="s">
        <v>75</v>
      </c>
      <c r="B61" s="28"/>
      <c r="C61" s="28"/>
      <c r="D61" s="28"/>
      <c r="E61" s="28"/>
      <c r="F61" s="28"/>
      <c r="G61" s="28"/>
      <c r="H61" s="29" t="s">
        <v>76</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row>
    <row r="62" spans="1:173" s="3" customFormat="1" ht="15" customHeight="1" hidden="1">
      <c r="A62" s="28" t="s">
        <v>77</v>
      </c>
      <c r="B62" s="28"/>
      <c r="C62" s="28"/>
      <c r="D62" s="28"/>
      <c r="E62" s="28"/>
      <c r="F62" s="28"/>
      <c r="G62" s="28"/>
      <c r="H62" s="29" t="s">
        <v>79</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6" t="s">
        <v>78</v>
      </c>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row>
    <row r="63" spans="1:173" s="3" customFormat="1" ht="40.5" customHeight="1" hidden="1">
      <c r="A63" s="28" t="s">
        <v>80</v>
      </c>
      <c r="B63" s="28"/>
      <c r="C63" s="28"/>
      <c r="D63" s="28"/>
      <c r="E63" s="28"/>
      <c r="F63" s="28"/>
      <c r="G63" s="28"/>
      <c r="H63" s="29" t="s">
        <v>82</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6" t="s">
        <v>81</v>
      </c>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row>
    <row r="64" spans="1:173" s="3" customFormat="1" ht="54" customHeight="1" hidden="1">
      <c r="A64" s="28" t="s">
        <v>83</v>
      </c>
      <c r="B64" s="28"/>
      <c r="C64" s="28"/>
      <c r="D64" s="28"/>
      <c r="E64" s="28"/>
      <c r="F64" s="28"/>
      <c r="G64" s="28"/>
      <c r="H64" s="29" t="s">
        <v>84</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row>
    <row r="65" spans="1:173" s="3" customFormat="1" ht="27.75" customHeight="1" hidden="1">
      <c r="A65" s="28" t="s">
        <v>85</v>
      </c>
      <c r="B65" s="28"/>
      <c r="C65" s="28"/>
      <c r="D65" s="28"/>
      <c r="E65" s="28"/>
      <c r="F65" s="28"/>
      <c r="G65" s="28"/>
      <c r="H65" s="29" t="s">
        <v>87</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6" t="s">
        <v>86</v>
      </c>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row>
    <row r="66" spans="1:173" s="3" customFormat="1" ht="27.75" customHeight="1" hidden="1">
      <c r="A66" s="28" t="s">
        <v>88</v>
      </c>
      <c r="B66" s="28"/>
      <c r="C66" s="28"/>
      <c r="D66" s="28"/>
      <c r="E66" s="28"/>
      <c r="F66" s="28"/>
      <c r="G66" s="28"/>
      <c r="H66" s="29" t="s">
        <v>90</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6" t="s">
        <v>89</v>
      </c>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row>
    <row r="67" spans="1:173" s="3" customFormat="1" ht="40.5" customHeight="1" hidden="1">
      <c r="A67" s="28" t="s">
        <v>91</v>
      </c>
      <c r="B67" s="28"/>
      <c r="C67" s="28"/>
      <c r="D67" s="28"/>
      <c r="E67" s="28"/>
      <c r="F67" s="28"/>
      <c r="G67" s="28"/>
      <c r="H67" s="29" t="s">
        <v>92</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row>
    <row r="68" spans="1:173" s="3" customFormat="1" ht="54" customHeight="1" hidden="1">
      <c r="A68" s="28" t="s">
        <v>93</v>
      </c>
      <c r="B68" s="28"/>
      <c r="C68" s="28"/>
      <c r="D68" s="28"/>
      <c r="E68" s="28"/>
      <c r="F68" s="28"/>
      <c r="G68" s="28"/>
      <c r="H68" s="29" t="s">
        <v>94</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6" t="s">
        <v>31</v>
      </c>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row>
    <row r="69" spans="1:173" s="3" customFormat="1" ht="66" customHeight="1" hidden="1">
      <c r="A69" s="28" t="s">
        <v>95</v>
      </c>
      <c r="B69" s="28"/>
      <c r="C69" s="28"/>
      <c r="D69" s="28"/>
      <c r="E69" s="28"/>
      <c r="F69" s="28"/>
      <c r="G69" s="28"/>
      <c r="H69" s="29" t="s">
        <v>96</v>
      </c>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6" t="s">
        <v>31</v>
      </c>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row>
    <row r="70" spans="1:105" s="3" customFormat="1" ht="15" hidden="1">
      <c r="A70" s="27" t="s">
        <v>97</v>
      </c>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row>
    <row r="71" spans="1:173" s="3" customFormat="1" ht="40.5" customHeight="1" hidden="1">
      <c r="A71" s="28" t="s">
        <v>27</v>
      </c>
      <c r="B71" s="28"/>
      <c r="C71" s="28"/>
      <c r="D71" s="28"/>
      <c r="E71" s="28"/>
      <c r="F71" s="28"/>
      <c r="G71" s="28"/>
      <c r="H71" s="29" t="s">
        <v>98</v>
      </c>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row>
    <row r="72" spans="1:173" s="3" customFormat="1" ht="15" customHeight="1" hidden="1">
      <c r="A72" s="28"/>
      <c r="B72" s="28"/>
      <c r="C72" s="28"/>
      <c r="D72" s="28"/>
      <c r="E72" s="28"/>
      <c r="F72" s="28"/>
      <c r="G72" s="28"/>
      <c r="H72" s="29" t="s">
        <v>66</v>
      </c>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row>
    <row r="73" spans="1:173" s="3" customFormat="1" ht="40.5" customHeight="1" hidden="1">
      <c r="A73" s="28" t="s">
        <v>29</v>
      </c>
      <c r="B73" s="28"/>
      <c r="C73" s="28"/>
      <c r="D73" s="28"/>
      <c r="E73" s="28"/>
      <c r="F73" s="28"/>
      <c r="G73" s="28"/>
      <c r="H73" s="29" t="s">
        <v>99</v>
      </c>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6" t="s">
        <v>54</v>
      </c>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row>
    <row r="74" spans="1:173" s="3" customFormat="1" ht="27.75" customHeight="1" hidden="1">
      <c r="A74" s="28" t="s">
        <v>100</v>
      </c>
      <c r="B74" s="28"/>
      <c r="C74" s="28"/>
      <c r="D74" s="28"/>
      <c r="E74" s="28"/>
      <c r="F74" s="28"/>
      <c r="G74" s="28"/>
      <c r="H74" s="29" t="s">
        <v>101</v>
      </c>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6" t="s">
        <v>54</v>
      </c>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row>
    <row r="75" spans="1:173" s="3" customFormat="1" ht="15" customHeight="1" hidden="1">
      <c r="A75" s="28"/>
      <c r="B75" s="28"/>
      <c r="C75" s="28"/>
      <c r="D75" s="28"/>
      <c r="E75" s="28"/>
      <c r="F75" s="28"/>
      <c r="G75" s="28"/>
      <c r="H75" s="29" t="s">
        <v>102</v>
      </c>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6" t="s">
        <v>54</v>
      </c>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row>
    <row r="76" spans="1:173" s="3" customFormat="1" ht="15" customHeight="1" hidden="1">
      <c r="A76" s="28"/>
      <c r="B76" s="28"/>
      <c r="C76" s="28"/>
      <c r="D76" s="28"/>
      <c r="E76" s="28"/>
      <c r="F76" s="28"/>
      <c r="G76" s="28"/>
      <c r="H76" s="29" t="s">
        <v>103</v>
      </c>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6" t="s">
        <v>54</v>
      </c>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row>
    <row r="77" spans="1:173" s="3" customFormat="1" ht="15" customHeight="1" hidden="1">
      <c r="A77" s="28" t="s">
        <v>104</v>
      </c>
      <c r="B77" s="28"/>
      <c r="C77" s="28"/>
      <c r="D77" s="28"/>
      <c r="E77" s="28"/>
      <c r="F77" s="28"/>
      <c r="G77" s="28"/>
      <c r="H77" s="29" t="s">
        <v>105</v>
      </c>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6" t="s">
        <v>54</v>
      </c>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row>
    <row r="78" spans="1:173" s="3" customFormat="1" ht="15" customHeight="1" hidden="1">
      <c r="A78" s="28"/>
      <c r="B78" s="28"/>
      <c r="C78" s="28"/>
      <c r="D78" s="28"/>
      <c r="E78" s="28"/>
      <c r="F78" s="28"/>
      <c r="G78" s="28"/>
      <c r="H78" s="29" t="s">
        <v>102</v>
      </c>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6" t="s">
        <v>54</v>
      </c>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row>
    <row r="79" spans="1:173" s="3" customFormat="1" ht="15" customHeight="1" hidden="1">
      <c r="A79" s="28"/>
      <c r="B79" s="28"/>
      <c r="C79" s="28"/>
      <c r="D79" s="28"/>
      <c r="E79" s="28"/>
      <c r="F79" s="28"/>
      <c r="G79" s="28"/>
      <c r="H79" s="29" t="s">
        <v>103</v>
      </c>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6" t="s">
        <v>54</v>
      </c>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row>
    <row r="80" spans="1:173" s="3" customFormat="1" ht="15" customHeight="1" hidden="1">
      <c r="A80" s="28"/>
      <c r="B80" s="28"/>
      <c r="C80" s="28"/>
      <c r="D80" s="28"/>
      <c r="E80" s="28"/>
      <c r="F80" s="28"/>
      <c r="G80" s="28"/>
      <c r="H80" s="29" t="s">
        <v>66</v>
      </c>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6" t="s">
        <v>54</v>
      </c>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row>
    <row r="81" spans="1:173" s="3" customFormat="1" ht="120" customHeight="1" hidden="1">
      <c r="A81" s="28" t="s">
        <v>106</v>
      </c>
      <c r="B81" s="28"/>
      <c r="C81" s="28"/>
      <c r="D81" s="28"/>
      <c r="E81" s="28"/>
      <c r="F81" s="28"/>
      <c r="G81" s="28"/>
      <c r="H81" s="29" t="s">
        <v>107</v>
      </c>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6" t="s">
        <v>54</v>
      </c>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row>
    <row r="82" spans="1:173" s="3" customFormat="1" ht="27.75" customHeight="1" hidden="1">
      <c r="A82" s="28" t="s">
        <v>28</v>
      </c>
      <c r="B82" s="28"/>
      <c r="C82" s="28"/>
      <c r="D82" s="28"/>
      <c r="E82" s="28"/>
      <c r="F82" s="28"/>
      <c r="G82" s="28"/>
      <c r="H82" s="29" t="s">
        <v>101</v>
      </c>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6" t="s">
        <v>54</v>
      </c>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row>
    <row r="83" spans="1:173" s="3" customFormat="1" ht="15" customHeight="1" hidden="1">
      <c r="A83" s="28"/>
      <c r="B83" s="28"/>
      <c r="C83" s="28"/>
      <c r="D83" s="28"/>
      <c r="E83" s="28"/>
      <c r="F83" s="28"/>
      <c r="G83" s="28"/>
      <c r="H83" s="29" t="s">
        <v>102</v>
      </c>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6" t="s">
        <v>54</v>
      </c>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row>
    <row r="84" spans="1:173" s="3" customFormat="1" ht="15" customHeight="1" hidden="1">
      <c r="A84" s="28"/>
      <c r="B84" s="28"/>
      <c r="C84" s="28"/>
      <c r="D84" s="28"/>
      <c r="E84" s="28"/>
      <c r="F84" s="28"/>
      <c r="G84" s="28"/>
      <c r="H84" s="29" t="s">
        <v>103</v>
      </c>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6" t="s">
        <v>54</v>
      </c>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row>
    <row r="85" spans="1:173" s="3" customFormat="1" ht="15" customHeight="1" hidden="1">
      <c r="A85" s="28" t="s">
        <v>108</v>
      </c>
      <c r="B85" s="28"/>
      <c r="C85" s="28"/>
      <c r="D85" s="28"/>
      <c r="E85" s="28"/>
      <c r="F85" s="28"/>
      <c r="G85" s="28"/>
      <c r="H85" s="29" t="s">
        <v>105</v>
      </c>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6" t="s">
        <v>54</v>
      </c>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row>
    <row r="86" spans="1:173" s="3" customFormat="1" ht="15" customHeight="1" hidden="1">
      <c r="A86" s="28"/>
      <c r="B86" s="28"/>
      <c r="C86" s="28"/>
      <c r="D86" s="28"/>
      <c r="E86" s="28"/>
      <c r="F86" s="28"/>
      <c r="G86" s="28"/>
      <c r="H86" s="29" t="s">
        <v>102</v>
      </c>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6" t="s">
        <v>54</v>
      </c>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row>
    <row r="87" spans="1:173" s="3" customFormat="1" ht="15" customHeight="1" hidden="1">
      <c r="A87" s="28"/>
      <c r="B87" s="28"/>
      <c r="C87" s="28"/>
      <c r="D87" s="28"/>
      <c r="E87" s="28"/>
      <c r="F87" s="28"/>
      <c r="G87" s="28"/>
      <c r="H87" s="29" t="s">
        <v>103</v>
      </c>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6" t="s">
        <v>54</v>
      </c>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row>
    <row r="88" spans="1:173" s="3" customFormat="1" ht="93" customHeight="1" hidden="1">
      <c r="A88" s="28" t="s">
        <v>109</v>
      </c>
      <c r="B88" s="28"/>
      <c r="C88" s="28"/>
      <c r="D88" s="28"/>
      <c r="E88" s="28"/>
      <c r="F88" s="28"/>
      <c r="G88" s="28"/>
      <c r="H88" s="29" t="s">
        <v>110</v>
      </c>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6" t="s">
        <v>54</v>
      </c>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row>
    <row r="89" spans="1:173" s="3" customFormat="1" ht="27.75" customHeight="1" hidden="1">
      <c r="A89" s="28" t="s">
        <v>111</v>
      </c>
      <c r="B89" s="28"/>
      <c r="C89" s="28"/>
      <c r="D89" s="28"/>
      <c r="E89" s="28"/>
      <c r="F89" s="28"/>
      <c r="G89" s="28"/>
      <c r="H89" s="29" t="s">
        <v>101</v>
      </c>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6" t="s">
        <v>54</v>
      </c>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row>
    <row r="90" spans="1:173" s="3" customFormat="1" ht="15" customHeight="1" hidden="1">
      <c r="A90" s="28"/>
      <c r="B90" s="28"/>
      <c r="C90" s="28"/>
      <c r="D90" s="28"/>
      <c r="E90" s="28"/>
      <c r="F90" s="28"/>
      <c r="G90" s="28"/>
      <c r="H90" s="29" t="s">
        <v>102</v>
      </c>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6" t="s">
        <v>54</v>
      </c>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row>
    <row r="91" spans="1:173" s="3" customFormat="1" ht="15" customHeight="1" hidden="1">
      <c r="A91" s="28"/>
      <c r="B91" s="28"/>
      <c r="C91" s="28"/>
      <c r="D91" s="28"/>
      <c r="E91" s="28"/>
      <c r="F91" s="28"/>
      <c r="G91" s="28"/>
      <c r="H91" s="29" t="s">
        <v>103</v>
      </c>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6" t="s">
        <v>54</v>
      </c>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row>
    <row r="92" spans="1:173" s="3" customFormat="1" ht="15" customHeight="1" hidden="1">
      <c r="A92" s="28" t="s">
        <v>112</v>
      </c>
      <c r="B92" s="28"/>
      <c r="C92" s="28"/>
      <c r="D92" s="28"/>
      <c r="E92" s="28"/>
      <c r="F92" s="28"/>
      <c r="G92" s="28"/>
      <c r="H92" s="29" t="s">
        <v>105</v>
      </c>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6" t="s">
        <v>54</v>
      </c>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row>
    <row r="93" spans="1:173" s="3" customFormat="1" ht="15" customHeight="1" hidden="1">
      <c r="A93" s="28"/>
      <c r="B93" s="28"/>
      <c r="C93" s="28"/>
      <c r="D93" s="28"/>
      <c r="E93" s="28"/>
      <c r="F93" s="28"/>
      <c r="G93" s="28"/>
      <c r="H93" s="29" t="s">
        <v>102</v>
      </c>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6" t="s">
        <v>54</v>
      </c>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row>
    <row r="94" spans="1:173" s="3" customFormat="1" ht="15" customHeight="1" hidden="1">
      <c r="A94" s="28"/>
      <c r="B94" s="28"/>
      <c r="C94" s="28"/>
      <c r="D94" s="28"/>
      <c r="E94" s="28"/>
      <c r="F94" s="28"/>
      <c r="G94" s="28"/>
      <c r="H94" s="29" t="s">
        <v>103</v>
      </c>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6" t="s">
        <v>54</v>
      </c>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row>
    <row r="95" spans="1:173" s="3" customFormat="1" ht="105" customHeight="1" hidden="1">
      <c r="A95" s="28" t="s">
        <v>113</v>
      </c>
      <c r="B95" s="28"/>
      <c r="C95" s="28"/>
      <c r="D95" s="28"/>
      <c r="E95" s="28"/>
      <c r="F95" s="28"/>
      <c r="G95" s="28"/>
      <c r="H95" s="29" t="s">
        <v>114</v>
      </c>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6" t="s">
        <v>54</v>
      </c>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row>
    <row r="96" spans="1:173" s="3" customFormat="1" ht="27.75" customHeight="1" hidden="1">
      <c r="A96" s="28" t="s">
        <v>115</v>
      </c>
      <c r="B96" s="28"/>
      <c r="C96" s="28"/>
      <c r="D96" s="28"/>
      <c r="E96" s="28"/>
      <c r="F96" s="28"/>
      <c r="G96" s="28"/>
      <c r="H96" s="29" t="s">
        <v>101</v>
      </c>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6" t="s">
        <v>54</v>
      </c>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row>
    <row r="97" spans="1:173" s="3" customFormat="1" ht="15" customHeight="1" hidden="1">
      <c r="A97" s="28"/>
      <c r="B97" s="28"/>
      <c r="C97" s="28"/>
      <c r="D97" s="28"/>
      <c r="E97" s="28"/>
      <c r="F97" s="28"/>
      <c r="G97" s="28"/>
      <c r="H97" s="29" t="s">
        <v>102</v>
      </c>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6" t="s">
        <v>54</v>
      </c>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row>
    <row r="98" spans="1:173" s="3" customFormat="1" ht="15" customHeight="1" hidden="1">
      <c r="A98" s="28"/>
      <c r="B98" s="28"/>
      <c r="C98" s="28"/>
      <c r="D98" s="28"/>
      <c r="E98" s="28"/>
      <c r="F98" s="28"/>
      <c r="G98" s="28"/>
      <c r="H98" s="29" t="s">
        <v>103</v>
      </c>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6" t="s">
        <v>54</v>
      </c>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row>
    <row r="99" spans="1:173" s="3" customFormat="1" ht="15" customHeight="1" hidden="1">
      <c r="A99" s="28" t="s">
        <v>116</v>
      </c>
      <c r="B99" s="28"/>
      <c r="C99" s="28"/>
      <c r="D99" s="28"/>
      <c r="E99" s="28"/>
      <c r="F99" s="28"/>
      <c r="G99" s="28"/>
      <c r="H99" s="29" t="s">
        <v>105</v>
      </c>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6" t="s">
        <v>54</v>
      </c>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row>
    <row r="100" spans="1:173" s="3" customFormat="1" ht="15" customHeight="1" hidden="1">
      <c r="A100" s="28"/>
      <c r="B100" s="28"/>
      <c r="C100" s="28"/>
      <c r="D100" s="28"/>
      <c r="E100" s="28"/>
      <c r="F100" s="28"/>
      <c r="G100" s="28"/>
      <c r="H100" s="29" t="s">
        <v>102</v>
      </c>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6" t="s">
        <v>54</v>
      </c>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row>
    <row r="101" spans="1:173" s="3" customFormat="1" ht="15" customHeight="1" hidden="1">
      <c r="A101" s="28"/>
      <c r="B101" s="28"/>
      <c r="C101" s="28"/>
      <c r="D101" s="28"/>
      <c r="E101" s="28"/>
      <c r="F101" s="28"/>
      <c r="G101" s="28"/>
      <c r="H101" s="29" t="s">
        <v>103</v>
      </c>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6" t="s">
        <v>54</v>
      </c>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row>
    <row r="102" spans="1:173" s="3" customFormat="1" ht="120" customHeight="1" hidden="1">
      <c r="A102" s="28" t="s">
        <v>117</v>
      </c>
      <c r="B102" s="28"/>
      <c r="C102" s="28"/>
      <c r="D102" s="28"/>
      <c r="E102" s="28"/>
      <c r="F102" s="28"/>
      <c r="G102" s="28"/>
      <c r="H102" s="29" t="s">
        <v>118</v>
      </c>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6" t="s">
        <v>54</v>
      </c>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c r="DO102" s="26"/>
      <c r="DP102" s="26"/>
      <c r="DQ102" s="26"/>
      <c r="DR102" s="26"/>
      <c r="DS102" s="26"/>
      <c r="DT102" s="26"/>
      <c r="DU102" s="26"/>
      <c r="DV102" s="26"/>
      <c r="DW102" s="26"/>
      <c r="DX102" s="26"/>
      <c r="DY102" s="26"/>
      <c r="DZ102" s="26"/>
      <c r="EA102" s="26"/>
      <c r="EB102" s="26"/>
      <c r="EC102" s="26"/>
      <c r="ED102" s="26"/>
      <c r="EE102" s="26"/>
      <c r="EF102" s="26"/>
      <c r="EG102" s="26"/>
      <c r="EH102" s="26"/>
      <c r="EI102" s="26"/>
      <c r="EJ102" s="26"/>
      <c r="EK102" s="26"/>
      <c r="EL102" s="26"/>
      <c r="EM102" s="26"/>
      <c r="EN102" s="26"/>
      <c r="EO102" s="26"/>
      <c r="EP102" s="26"/>
      <c r="EQ102" s="26"/>
      <c r="ER102" s="26"/>
      <c r="ES102" s="26"/>
      <c r="ET102" s="26"/>
      <c r="EU102" s="26"/>
      <c r="EV102" s="26"/>
      <c r="EW102" s="26"/>
      <c r="EX102" s="26"/>
      <c r="EY102" s="26"/>
      <c r="EZ102" s="26"/>
      <c r="FA102" s="26"/>
      <c r="FB102" s="26"/>
      <c r="FC102" s="26"/>
      <c r="FD102" s="26"/>
      <c r="FE102" s="26"/>
      <c r="FF102" s="26"/>
      <c r="FG102" s="26"/>
      <c r="FH102" s="26"/>
      <c r="FI102" s="26"/>
      <c r="FJ102" s="26"/>
      <c r="FK102" s="26"/>
      <c r="FL102" s="26"/>
      <c r="FM102" s="26"/>
      <c r="FN102" s="26"/>
      <c r="FO102" s="26"/>
      <c r="FP102" s="26"/>
      <c r="FQ102" s="26"/>
    </row>
    <row r="103" spans="1:173" s="3" customFormat="1" ht="27.75" customHeight="1" hidden="1">
      <c r="A103" s="28" t="s">
        <v>119</v>
      </c>
      <c r="B103" s="28"/>
      <c r="C103" s="28"/>
      <c r="D103" s="28"/>
      <c r="E103" s="28"/>
      <c r="F103" s="28"/>
      <c r="G103" s="28"/>
      <c r="H103" s="29" t="s">
        <v>101</v>
      </c>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6" t="s">
        <v>54</v>
      </c>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c r="DO103" s="26"/>
      <c r="DP103" s="26"/>
      <c r="DQ103" s="26"/>
      <c r="DR103" s="26"/>
      <c r="DS103" s="26"/>
      <c r="DT103" s="26"/>
      <c r="DU103" s="26"/>
      <c r="DV103" s="26"/>
      <c r="DW103" s="26"/>
      <c r="DX103" s="26"/>
      <c r="DY103" s="26"/>
      <c r="DZ103" s="26"/>
      <c r="EA103" s="26"/>
      <c r="EB103" s="26"/>
      <c r="EC103" s="26"/>
      <c r="ED103" s="26"/>
      <c r="EE103" s="26"/>
      <c r="EF103" s="26"/>
      <c r="EG103" s="26"/>
      <c r="EH103" s="26"/>
      <c r="EI103" s="26"/>
      <c r="EJ103" s="26"/>
      <c r="EK103" s="26"/>
      <c r="EL103" s="26"/>
      <c r="EM103" s="26"/>
      <c r="EN103" s="26"/>
      <c r="EO103" s="26"/>
      <c r="EP103" s="26"/>
      <c r="EQ103" s="26"/>
      <c r="ER103" s="26"/>
      <c r="ES103" s="26"/>
      <c r="ET103" s="26"/>
      <c r="EU103" s="26"/>
      <c r="EV103" s="26"/>
      <c r="EW103" s="26"/>
      <c r="EX103" s="26"/>
      <c r="EY103" s="26"/>
      <c r="EZ103" s="26"/>
      <c r="FA103" s="26"/>
      <c r="FB103" s="26"/>
      <c r="FC103" s="26"/>
      <c r="FD103" s="26"/>
      <c r="FE103" s="26"/>
      <c r="FF103" s="26"/>
      <c r="FG103" s="26"/>
      <c r="FH103" s="26"/>
      <c r="FI103" s="26"/>
      <c r="FJ103" s="26"/>
      <c r="FK103" s="26"/>
      <c r="FL103" s="26"/>
      <c r="FM103" s="26"/>
      <c r="FN103" s="26"/>
      <c r="FO103" s="26"/>
      <c r="FP103" s="26"/>
      <c r="FQ103" s="26"/>
    </row>
    <row r="104" spans="1:173" s="3" customFormat="1" ht="15" customHeight="1" hidden="1">
      <c r="A104" s="28"/>
      <c r="B104" s="28"/>
      <c r="C104" s="28"/>
      <c r="D104" s="28"/>
      <c r="E104" s="28"/>
      <c r="F104" s="28"/>
      <c r="G104" s="28"/>
      <c r="H104" s="29" t="s">
        <v>102</v>
      </c>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6" t="s">
        <v>54</v>
      </c>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c r="DO104" s="26"/>
      <c r="DP104" s="26"/>
      <c r="DQ104" s="26"/>
      <c r="DR104" s="26"/>
      <c r="DS104" s="26"/>
      <c r="DT104" s="26"/>
      <c r="DU104" s="26"/>
      <c r="DV104" s="26"/>
      <c r="DW104" s="26"/>
      <c r="DX104" s="26"/>
      <c r="DY104" s="26"/>
      <c r="DZ104" s="26"/>
      <c r="EA104" s="26"/>
      <c r="EB104" s="26"/>
      <c r="EC104" s="26"/>
      <c r="ED104" s="26"/>
      <c r="EE104" s="26"/>
      <c r="EF104" s="26"/>
      <c r="EG104" s="26"/>
      <c r="EH104" s="26"/>
      <c r="EI104" s="26"/>
      <c r="EJ104" s="26"/>
      <c r="EK104" s="26"/>
      <c r="EL104" s="26"/>
      <c r="EM104" s="26"/>
      <c r="EN104" s="26"/>
      <c r="EO104" s="26"/>
      <c r="EP104" s="26"/>
      <c r="EQ104" s="26"/>
      <c r="ER104" s="26"/>
      <c r="ES104" s="26"/>
      <c r="ET104" s="26"/>
      <c r="EU104" s="26"/>
      <c r="EV104" s="26"/>
      <c r="EW104" s="26"/>
      <c r="EX104" s="26"/>
      <c r="EY104" s="26"/>
      <c r="EZ104" s="26"/>
      <c r="FA104" s="26"/>
      <c r="FB104" s="26"/>
      <c r="FC104" s="26"/>
      <c r="FD104" s="26"/>
      <c r="FE104" s="26"/>
      <c r="FF104" s="26"/>
      <c r="FG104" s="26"/>
      <c r="FH104" s="26"/>
      <c r="FI104" s="26"/>
      <c r="FJ104" s="26"/>
      <c r="FK104" s="26"/>
      <c r="FL104" s="26"/>
      <c r="FM104" s="26"/>
      <c r="FN104" s="26"/>
      <c r="FO104" s="26"/>
      <c r="FP104" s="26"/>
      <c r="FQ104" s="26"/>
    </row>
    <row r="105" spans="1:173" s="3" customFormat="1" ht="15" customHeight="1" hidden="1">
      <c r="A105" s="28"/>
      <c r="B105" s="28"/>
      <c r="C105" s="28"/>
      <c r="D105" s="28"/>
      <c r="E105" s="28"/>
      <c r="F105" s="28"/>
      <c r="G105" s="28"/>
      <c r="H105" s="29" t="s">
        <v>103</v>
      </c>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6" t="s">
        <v>54</v>
      </c>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c r="DO105" s="26"/>
      <c r="DP105" s="26"/>
      <c r="DQ105" s="26"/>
      <c r="DR105" s="26"/>
      <c r="DS105" s="26"/>
      <c r="DT105" s="26"/>
      <c r="DU105" s="26"/>
      <c r="DV105" s="26"/>
      <c r="DW105" s="26"/>
      <c r="DX105" s="26"/>
      <c r="DY105" s="26"/>
      <c r="DZ105" s="26"/>
      <c r="EA105" s="26"/>
      <c r="EB105" s="26"/>
      <c r="EC105" s="26"/>
      <c r="ED105" s="26"/>
      <c r="EE105" s="26"/>
      <c r="EF105" s="26"/>
      <c r="EG105" s="26"/>
      <c r="EH105" s="26"/>
      <c r="EI105" s="26"/>
      <c r="EJ105" s="26"/>
      <c r="EK105" s="26"/>
      <c r="EL105" s="26"/>
      <c r="EM105" s="26"/>
      <c r="EN105" s="26"/>
      <c r="EO105" s="26"/>
      <c r="EP105" s="26"/>
      <c r="EQ105" s="26"/>
      <c r="ER105" s="26"/>
      <c r="ES105" s="26"/>
      <c r="ET105" s="26"/>
      <c r="EU105" s="26"/>
      <c r="EV105" s="26"/>
      <c r="EW105" s="26"/>
      <c r="EX105" s="26"/>
      <c r="EY105" s="26"/>
      <c r="EZ105" s="26"/>
      <c r="FA105" s="26"/>
      <c r="FB105" s="26"/>
      <c r="FC105" s="26"/>
      <c r="FD105" s="26"/>
      <c r="FE105" s="26"/>
      <c r="FF105" s="26"/>
      <c r="FG105" s="26"/>
      <c r="FH105" s="26"/>
      <c r="FI105" s="26"/>
      <c r="FJ105" s="26"/>
      <c r="FK105" s="26"/>
      <c r="FL105" s="26"/>
      <c r="FM105" s="26"/>
      <c r="FN105" s="26"/>
      <c r="FO105" s="26"/>
      <c r="FP105" s="26"/>
      <c r="FQ105" s="26"/>
    </row>
    <row r="106" spans="1:173" s="3" customFormat="1" ht="15" customHeight="1" hidden="1">
      <c r="A106" s="28" t="s">
        <v>120</v>
      </c>
      <c r="B106" s="28"/>
      <c r="C106" s="28"/>
      <c r="D106" s="28"/>
      <c r="E106" s="28"/>
      <c r="F106" s="28"/>
      <c r="G106" s="28"/>
      <c r="H106" s="29" t="s">
        <v>105</v>
      </c>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6" t="s">
        <v>54</v>
      </c>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c r="DO106" s="26"/>
      <c r="DP106" s="26"/>
      <c r="DQ106" s="26"/>
      <c r="DR106" s="26"/>
      <c r="DS106" s="26"/>
      <c r="DT106" s="26"/>
      <c r="DU106" s="26"/>
      <c r="DV106" s="26"/>
      <c r="DW106" s="26"/>
      <c r="DX106" s="26"/>
      <c r="DY106" s="26"/>
      <c r="DZ106" s="26"/>
      <c r="EA106" s="26"/>
      <c r="EB106" s="26"/>
      <c r="EC106" s="26"/>
      <c r="ED106" s="26"/>
      <c r="EE106" s="26"/>
      <c r="EF106" s="26"/>
      <c r="EG106" s="26"/>
      <c r="EH106" s="26"/>
      <c r="EI106" s="26"/>
      <c r="EJ106" s="26"/>
      <c r="EK106" s="26"/>
      <c r="EL106" s="26"/>
      <c r="EM106" s="26"/>
      <c r="EN106" s="26"/>
      <c r="EO106" s="26"/>
      <c r="EP106" s="26"/>
      <c r="EQ106" s="26"/>
      <c r="ER106" s="26"/>
      <c r="ES106" s="26"/>
      <c r="ET106" s="26"/>
      <c r="EU106" s="26"/>
      <c r="EV106" s="26"/>
      <c r="EW106" s="26"/>
      <c r="EX106" s="26"/>
      <c r="EY106" s="26"/>
      <c r="EZ106" s="26"/>
      <c r="FA106" s="26"/>
      <c r="FB106" s="26"/>
      <c r="FC106" s="26"/>
      <c r="FD106" s="26"/>
      <c r="FE106" s="26"/>
      <c r="FF106" s="26"/>
      <c r="FG106" s="26"/>
      <c r="FH106" s="26"/>
      <c r="FI106" s="26"/>
      <c r="FJ106" s="26"/>
      <c r="FK106" s="26"/>
      <c r="FL106" s="26"/>
      <c r="FM106" s="26"/>
      <c r="FN106" s="26"/>
      <c r="FO106" s="26"/>
      <c r="FP106" s="26"/>
      <c r="FQ106" s="26"/>
    </row>
    <row r="107" spans="1:173" s="3" customFormat="1" ht="15" customHeight="1" hidden="1">
      <c r="A107" s="28"/>
      <c r="B107" s="28"/>
      <c r="C107" s="28"/>
      <c r="D107" s="28"/>
      <c r="E107" s="28"/>
      <c r="F107" s="28"/>
      <c r="G107" s="28"/>
      <c r="H107" s="29" t="s">
        <v>102</v>
      </c>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6" t="s">
        <v>54</v>
      </c>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c r="DO107" s="26"/>
      <c r="DP107" s="26"/>
      <c r="DQ107" s="26"/>
      <c r="DR107" s="26"/>
      <c r="DS107" s="26"/>
      <c r="DT107" s="26"/>
      <c r="DU107" s="26"/>
      <c r="DV107" s="26"/>
      <c r="DW107" s="26"/>
      <c r="DX107" s="26"/>
      <c r="DY107" s="26"/>
      <c r="DZ107" s="26"/>
      <c r="EA107" s="26"/>
      <c r="EB107" s="26"/>
      <c r="EC107" s="26"/>
      <c r="ED107" s="26"/>
      <c r="EE107" s="26"/>
      <c r="EF107" s="26"/>
      <c r="EG107" s="26"/>
      <c r="EH107" s="26"/>
      <c r="EI107" s="26"/>
      <c r="EJ107" s="26"/>
      <c r="EK107" s="26"/>
      <c r="EL107" s="26"/>
      <c r="EM107" s="26"/>
      <c r="EN107" s="26"/>
      <c r="EO107" s="26"/>
      <c r="EP107" s="26"/>
      <c r="EQ107" s="26"/>
      <c r="ER107" s="26"/>
      <c r="ES107" s="26"/>
      <c r="ET107" s="26"/>
      <c r="EU107" s="26"/>
      <c r="EV107" s="26"/>
      <c r="EW107" s="26"/>
      <c r="EX107" s="26"/>
      <c r="EY107" s="26"/>
      <c r="EZ107" s="26"/>
      <c r="FA107" s="26"/>
      <c r="FB107" s="26"/>
      <c r="FC107" s="26"/>
      <c r="FD107" s="26"/>
      <c r="FE107" s="26"/>
      <c r="FF107" s="26"/>
      <c r="FG107" s="26"/>
      <c r="FH107" s="26"/>
      <c r="FI107" s="26"/>
      <c r="FJ107" s="26"/>
      <c r="FK107" s="26"/>
      <c r="FL107" s="26"/>
      <c r="FM107" s="26"/>
      <c r="FN107" s="26"/>
      <c r="FO107" s="26"/>
      <c r="FP107" s="26"/>
      <c r="FQ107" s="26"/>
    </row>
    <row r="108" spans="1:173" s="3" customFormat="1" ht="15" customHeight="1" hidden="1">
      <c r="A108" s="28"/>
      <c r="B108" s="28"/>
      <c r="C108" s="28"/>
      <c r="D108" s="28"/>
      <c r="E108" s="28"/>
      <c r="F108" s="28"/>
      <c r="G108" s="28"/>
      <c r="H108" s="29" t="s">
        <v>103</v>
      </c>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6" t="s">
        <v>54</v>
      </c>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c r="DO108" s="26"/>
      <c r="DP108" s="26"/>
      <c r="DQ108" s="26"/>
      <c r="DR108" s="26"/>
      <c r="DS108" s="26"/>
      <c r="DT108" s="26"/>
      <c r="DU108" s="26"/>
      <c r="DV108" s="26"/>
      <c r="DW108" s="26"/>
      <c r="DX108" s="26"/>
      <c r="DY108" s="26"/>
      <c r="DZ108" s="26"/>
      <c r="EA108" s="26"/>
      <c r="EB108" s="26"/>
      <c r="EC108" s="26"/>
      <c r="ED108" s="26"/>
      <c r="EE108" s="26"/>
      <c r="EF108" s="26"/>
      <c r="EG108" s="26"/>
      <c r="EH108" s="26"/>
      <c r="EI108" s="26"/>
      <c r="EJ108" s="26"/>
      <c r="EK108" s="26"/>
      <c r="EL108" s="26"/>
      <c r="EM108" s="26"/>
      <c r="EN108" s="26"/>
      <c r="EO108" s="26"/>
      <c r="EP108" s="26"/>
      <c r="EQ108" s="26"/>
      <c r="ER108" s="26"/>
      <c r="ES108" s="26"/>
      <c r="ET108" s="26"/>
      <c r="EU108" s="26"/>
      <c r="EV108" s="26"/>
      <c r="EW108" s="26"/>
      <c r="EX108" s="26"/>
      <c r="EY108" s="26"/>
      <c r="EZ108" s="26"/>
      <c r="FA108" s="26"/>
      <c r="FB108" s="26"/>
      <c r="FC108" s="26"/>
      <c r="FD108" s="26"/>
      <c r="FE108" s="26"/>
      <c r="FF108" s="26"/>
      <c r="FG108" s="26"/>
      <c r="FH108" s="26"/>
      <c r="FI108" s="26"/>
      <c r="FJ108" s="26"/>
      <c r="FK108" s="26"/>
      <c r="FL108" s="26"/>
      <c r="FM108" s="26"/>
      <c r="FN108" s="26"/>
      <c r="FO108" s="26"/>
      <c r="FP108" s="26"/>
      <c r="FQ108" s="26"/>
    </row>
    <row r="109" spans="1:173" s="3" customFormat="1" ht="27.75" customHeight="1" hidden="1">
      <c r="A109" s="28" t="s">
        <v>121</v>
      </c>
      <c r="B109" s="28"/>
      <c r="C109" s="28"/>
      <c r="D109" s="28"/>
      <c r="E109" s="28"/>
      <c r="F109" s="28"/>
      <c r="G109" s="28"/>
      <c r="H109" s="29" t="s">
        <v>122</v>
      </c>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6" t="s">
        <v>54</v>
      </c>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c r="DO109" s="26"/>
      <c r="DP109" s="26"/>
      <c r="DQ109" s="26"/>
      <c r="DR109" s="26"/>
      <c r="DS109" s="26"/>
      <c r="DT109" s="26"/>
      <c r="DU109" s="26"/>
      <c r="DV109" s="26"/>
      <c r="DW109" s="26"/>
      <c r="DX109" s="26"/>
      <c r="DY109" s="26"/>
      <c r="DZ109" s="26"/>
      <c r="EA109" s="26"/>
      <c r="EB109" s="26"/>
      <c r="EC109" s="26"/>
      <c r="ED109" s="26"/>
      <c r="EE109" s="26"/>
      <c r="EF109" s="26"/>
      <c r="EG109" s="26"/>
      <c r="EH109" s="26"/>
      <c r="EI109" s="26"/>
      <c r="EJ109" s="26"/>
      <c r="EK109" s="26"/>
      <c r="EL109" s="26"/>
      <c r="EM109" s="26"/>
      <c r="EN109" s="26"/>
      <c r="EO109" s="26"/>
      <c r="EP109" s="26"/>
      <c r="EQ109" s="26"/>
      <c r="ER109" s="26"/>
      <c r="ES109" s="26"/>
      <c r="ET109" s="26"/>
      <c r="EU109" s="26"/>
      <c r="EV109" s="26"/>
      <c r="EW109" s="26"/>
      <c r="EX109" s="26"/>
      <c r="EY109" s="26"/>
      <c r="EZ109" s="26"/>
      <c r="FA109" s="26"/>
      <c r="FB109" s="26"/>
      <c r="FC109" s="26"/>
      <c r="FD109" s="26"/>
      <c r="FE109" s="26"/>
      <c r="FF109" s="26"/>
      <c r="FG109" s="26"/>
      <c r="FH109" s="26"/>
      <c r="FI109" s="26"/>
      <c r="FJ109" s="26"/>
      <c r="FK109" s="26"/>
      <c r="FL109" s="26"/>
      <c r="FM109" s="26"/>
      <c r="FN109" s="26"/>
      <c r="FO109" s="26"/>
      <c r="FP109" s="26"/>
      <c r="FQ109" s="26"/>
    </row>
    <row r="110" spans="1:173" s="3" customFormat="1" ht="27.75" customHeight="1" hidden="1">
      <c r="A110" s="28" t="s">
        <v>123</v>
      </c>
      <c r="B110" s="28"/>
      <c r="C110" s="28"/>
      <c r="D110" s="28"/>
      <c r="E110" s="28"/>
      <c r="F110" s="28"/>
      <c r="G110" s="28"/>
      <c r="H110" s="29" t="s">
        <v>101</v>
      </c>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6" t="s">
        <v>54</v>
      </c>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c r="DO110" s="26"/>
      <c r="DP110" s="26"/>
      <c r="DQ110" s="26"/>
      <c r="DR110" s="26"/>
      <c r="DS110" s="26"/>
      <c r="DT110" s="26"/>
      <c r="DU110" s="26"/>
      <c r="DV110" s="26"/>
      <c r="DW110" s="26"/>
      <c r="DX110" s="26"/>
      <c r="DY110" s="26"/>
      <c r="DZ110" s="26"/>
      <c r="EA110" s="26"/>
      <c r="EB110" s="26"/>
      <c r="EC110" s="26"/>
      <c r="ED110" s="26"/>
      <c r="EE110" s="26"/>
      <c r="EF110" s="26"/>
      <c r="EG110" s="26"/>
      <c r="EH110" s="26"/>
      <c r="EI110" s="26"/>
      <c r="EJ110" s="26"/>
      <c r="EK110" s="26"/>
      <c r="EL110" s="26"/>
      <c r="EM110" s="26"/>
      <c r="EN110" s="26"/>
      <c r="EO110" s="26"/>
      <c r="EP110" s="26"/>
      <c r="EQ110" s="26"/>
      <c r="ER110" s="26"/>
      <c r="ES110" s="26"/>
      <c r="ET110" s="26"/>
      <c r="EU110" s="26"/>
      <c r="EV110" s="26"/>
      <c r="EW110" s="26"/>
      <c r="EX110" s="26"/>
      <c r="EY110" s="26"/>
      <c r="EZ110" s="26"/>
      <c r="FA110" s="26"/>
      <c r="FB110" s="26"/>
      <c r="FC110" s="26"/>
      <c r="FD110" s="26"/>
      <c r="FE110" s="26"/>
      <c r="FF110" s="26"/>
      <c r="FG110" s="26"/>
      <c r="FH110" s="26"/>
      <c r="FI110" s="26"/>
      <c r="FJ110" s="26"/>
      <c r="FK110" s="26"/>
      <c r="FL110" s="26"/>
      <c r="FM110" s="26"/>
      <c r="FN110" s="26"/>
      <c r="FO110" s="26"/>
      <c r="FP110" s="26"/>
      <c r="FQ110" s="26"/>
    </row>
    <row r="111" spans="1:173" s="3" customFormat="1" ht="15" customHeight="1" hidden="1">
      <c r="A111" s="28"/>
      <c r="B111" s="28"/>
      <c r="C111" s="28"/>
      <c r="D111" s="28"/>
      <c r="E111" s="28"/>
      <c r="F111" s="28"/>
      <c r="G111" s="28"/>
      <c r="H111" s="29" t="s">
        <v>102</v>
      </c>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6" t="s">
        <v>54</v>
      </c>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c r="DO111" s="26"/>
      <c r="DP111" s="26"/>
      <c r="DQ111" s="26"/>
      <c r="DR111" s="26"/>
      <c r="DS111" s="26"/>
      <c r="DT111" s="26"/>
      <c r="DU111" s="26"/>
      <c r="DV111" s="26"/>
      <c r="DW111" s="26"/>
      <c r="DX111" s="26"/>
      <c r="DY111" s="26"/>
      <c r="DZ111" s="26"/>
      <c r="EA111" s="26"/>
      <c r="EB111" s="26"/>
      <c r="EC111" s="26"/>
      <c r="ED111" s="26"/>
      <c r="EE111" s="26"/>
      <c r="EF111" s="26"/>
      <c r="EG111" s="26"/>
      <c r="EH111" s="26"/>
      <c r="EI111" s="26"/>
      <c r="EJ111" s="26"/>
      <c r="EK111" s="26"/>
      <c r="EL111" s="26"/>
      <c r="EM111" s="26"/>
      <c r="EN111" s="26"/>
      <c r="EO111" s="26"/>
      <c r="EP111" s="26"/>
      <c r="EQ111" s="26"/>
      <c r="ER111" s="26"/>
      <c r="ES111" s="26"/>
      <c r="ET111" s="26"/>
      <c r="EU111" s="26"/>
      <c r="EV111" s="26"/>
      <c r="EW111" s="26"/>
      <c r="EX111" s="26"/>
      <c r="EY111" s="26"/>
      <c r="EZ111" s="26"/>
      <c r="FA111" s="26"/>
      <c r="FB111" s="26"/>
      <c r="FC111" s="26"/>
      <c r="FD111" s="26"/>
      <c r="FE111" s="26"/>
      <c r="FF111" s="26"/>
      <c r="FG111" s="26"/>
      <c r="FH111" s="26"/>
      <c r="FI111" s="26"/>
      <c r="FJ111" s="26"/>
      <c r="FK111" s="26"/>
      <c r="FL111" s="26"/>
      <c r="FM111" s="26"/>
      <c r="FN111" s="26"/>
      <c r="FO111" s="26"/>
      <c r="FP111" s="26"/>
      <c r="FQ111" s="26"/>
    </row>
    <row r="112" spans="1:173" s="3" customFormat="1" ht="15" customHeight="1" hidden="1">
      <c r="A112" s="28"/>
      <c r="B112" s="28"/>
      <c r="C112" s="28"/>
      <c r="D112" s="28"/>
      <c r="E112" s="28"/>
      <c r="F112" s="28"/>
      <c r="G112" s="28"/>
      <c r="H112" s="29" t="s">
        <v>103</v>
      </c>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6" t="s">
        <v>54</v>
      </c>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c r="DO112" s="26"/>
      <c r="DP112" s="26"/>
      <c r="DQ112" s="26"/>
      <c r="DR112" s="26"/>
      <c r="DS112" s="26"/>
      <c r="DT112" s="26"/>
      <c r="DU112" s="26"/>
      <c r="DV112" s="26"/>
      <c r="DW112" s="26"/>
      <c r="DX112" s="26"/>
      <c r="DY112" s="26"/>
      <c r="DZ112" s="26"/>
      <c r="EA112" s="26"/>
      <c r="EB112" s="26"/>
      <c r="EC112" s="26"/>
      <c r="ED112" s="26"/>
      <c r="EE112" s="26"/>
      <c r="EF112" s="26"/>
      <c r="EG112" s="26"/>
      <c r="EH112" s="26"/>
      <c r="EI112" s="26"/>
      <c r="EJ112" s="26"/>
      <c r="EK112" s="26"/>
      <c r="EL112" s="26"/>
      <c r="EM112" s="26"/>
      <c r="EN112" s="26"/>
      <c r="EO112" s="26"/>
      <c r="EP112" s="26"/>
      <c r="EQ112" s="26"/>
      <c r="ER112" s="26"/>
      <c r="ES112" s="26"/>
      <c r="ET112" s="26"/>
      <c r="EU112" s="26"/>
      <c r="EV112" s="26"/>
      <c r="EW112" s="26"/>
      <c r="EX112" s="26"/>
      <c r="EY112" s="26"/>
      <c r="EZ112" s="26"/>
      <c r="FA112" s="26"/>
      <c r="FB112" s="26"/>
      <c r="FC112" s="26"/>
      <c r="FD112" s="26"/>
      <c r="FE112" s="26"/>
      <c r="FF112" s="26"/>
      <c r="FG112" s="26"/>
      <c r="FH112" s="26"/>
      <c r="FI112" s="26"/>
      <c r="FJ112" s="26"/>
      <c r="FK112" s="26"/>
      <c r="FL112" s="26"/>
      <c r="FM112" s="26"/>
      <c r="FN112" s="26"/>
      <c r="FO112" s="26"/>
      <c r="FP112" s="26"/>
      <c r="FQ112" s="26"/>
    </row>
    <row r="113" spans="1:173" s="3" customFormat="1" ht="15" customHeight="1" hidden="1">
      <c r="A113" s="28" t="s">
        <v>124</v>
      </c>
      <c r="B113" s="28"/>
      <c r="C113" s="28"/>
      <c r="D113" s="28"/>
      <c r="E113" s="28"/>
      <c r="F113" s="28"/>
      <c r="G113" s="28"/>
      <c r="H113" s="29" t="s">
        <v>105</v>
      </c>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6" t="s">
        <v>54</v>
      </c>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c r="DO113" s="26"/>
      <c r="DP113" s="26"/>
      <c r="DQ113" s="26"/>
      <c r="DR113" s="26"/>
      <c r="DS113" s="26"/>
      <c r="DT113" s="26"/>
      <c r="DU113" s="26"/>
      <c r="DV113" s="26"/>
      <c r="DW113" s="26"/>
      <c r="DX113" s="26"/>
      <c r="DY113" s="26"/>
      <c r="DZ113" s="26"/>
      <c r="EA113" s="26"/>
      <c r="EB113" s="26"/>
      <c r="EC113" s="26"/>
      <c r="ED113" s="26"/>
      <c r="EE113" s="26"/>
      <c r="EF113" s="26"/>
      <c r="EG113" s="26"/>
      <c r="EH113" s="26"/>
      <c r="EI113" s="26"/>
      <c r="EJ113" s="26"/>
      <c r="EK113" s="26"/>
      <c r="EL113" s="26"/>
      <c r="EM113" s="26"/>
      <c r="EN113" s="26"/>
      <c r="EO113" s="26"/>
      <c r="EP113" s="26"/>
      <c r="EQ113" s="26"/>
      <c r="ER113" s="26"/>
      <c r="ES113" s="26"/>
      <c r="ET113" s="26"/>
      <c r="EU113" s="26"/>
      <c r="EV113" s="26"/>
      <c r="EW113" s="26"/>
      <c r="EX113" s="26"/>
      <c r="EY113" s="26"/>
      <c r="EZ113" s="26"/>
      <c r="FA113" s="26"/>
      <c r="FB113" s="26"/>
      <c r="FC113" s="26"/>
      <c r="FD113" s="26"/>
      <c r="FE113" s="26"/>
      <c r="FF113" s="26"/>
      <c r="FG113" s="26"/>
      <c r="FH113" s="26"/>
      <c r="FI113" s="26"/>
      <c r="FJ113" s="26"/>
      <c r="FK113" s="26"/>
      <c r="FL113" s="26"/>
      <c r="FM113" s="26"/>
      <c r="FN113" s="26"/>
      <c r="FO113" s="26"/>
      <c r="FP113" s="26"/>
      <c r="FQ113" s="26"/>
    </row>
    <row r="114" spans="1:173" s="3" customFormat="1" ht="15" customHeight="1" hidden="1">
      <c r="A114" s="28"/>
      <c r="B114" s="28"/>
      <c r="C114" s="28"/>
      <c r="D114" s="28"/>
      <c r="E114" s="28"/>
      <c r="F114" s="28"/>
      <c r="G114" s="28"/>
      <c r="H114" s="29" t="s">
        <v>102</v>
      </c>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6" t="s">
        <v>54</v>
      </c>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c r="DO114" s="26"/>
      <c r="DP114" s="26"/>
      <c r="DQ114" s="26"/>
      <c r="DR114" s="26"/>
      <c r="DS114" s="26"/>
      <c r="DT114" s="26"/>
      <c r="DU114" s="26"/>
      <c r="DV114" s="26"/>
      <c r="DW114" s="26"/>
      <c r="DX114" s="26"/>
      <c r="DY114" s="26"/>
      <c r="DZ114" s="26"/>
      <c r="EA114" s="26"/>
      <c r="EB114" s="26"/>
      <c r="EC114" s="26"/>
      <c r="ED114" s="26"/>
      <c r="EE114" s="26"/>
      <c r="EF114" s="26"/>
      <c r="EG114" s="26"/>
      <c r="EH114" s="26"/>
      <c r="EI114" s="26"/>
      <c r="EJ114" s="26"/>
      <c r="EK114" s="26"/>
      <c r="EL114" s="26"/>
      <c r="EM114" s="26"/>
      <c r="EN114" s="26"/>
      <c r="EO114" s="26"/>
      <c r="EP114" s="26"/>
      <c r="EQ114" s="26"/>
      <c r="ER114" s="26"/>
      <c r="ES114" s="26"/>
      <c r="ET114" s="26"/>
      <c r="EU114" s="26"/>
      <c r="EV114" s="26"/>
      <c r="EW114" s="26"/>
      <c r="EX114" s="26"/>
      <c r="EY114" s="26"/>
      <c r="EZ114" s="26"/>
      <c r="FA114" s="26"/>
      <c r="FB114" s="26"/>
      <c r="FC114" s="26"/>
      <c r="FD114" s="26"/>
      <c r="FE114" s="26"/>
      <c r="FF114" s="26"/>
      <c r="FG114" s="26"/>
      <c r="FH114" s="26"/>
      <c r="FI114" s="26"/>
      <c r="FJ114" s="26"/>
      <c r="FK114" s="26"/>
      <c r="FL114" s="26"/>
      <c r="FM114" s="26"/>
      <c r="FN114" s="26"/>
      <c r="FO114" s="26"/>
      <c r="FP114" s="26"/>
      <c r="FQ114" s="26"/>
    </row>
    <row r="115" spans="1:173" s="3" customFormat="1" ht="15" customHeight="1" hidden="1">
      <c r="A115" s="28"/>
      <c r="B115" s="28"/>
      <c r="C115" s="28"/>
      <c r="D115" s="28"/>
      <c r="E115" s="28"/>
      <c r="F115" s="28"/>
      <c r="G115" s="28"/>
      <c r="H115" s="29" t="s">
        <v>103</v>
      </c>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6" t="s">
        <v>54</v>
      </c>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c r="DO115" s="26"/>
      <c r="DP115" s="26"/>
      <c r="DQ115" s="26"/>
      <c r="DR115" s="26"/>
      <c r="DS115" s="26"/>
      <c r="DT115" s="26"/>
      <c r="DU115" s="26"/>
      <c r="DV115" s="26"/>
      <c r="DW115" s="26"/>
      <c r="DX115" s="26"/>
      <c r="DY115" s="26"/>
      <c r="DZ115" s="26"/>
      <c r="EA115" s="26"/>
      <c r="EB115" s="26"/>
      <c r="EC115" s="26"/>
      <c r="ED115" s="26"/>
      <c r="EE115" s="26"/>
      <c r="EF115" s="26"/>
      <c r="EG115" s="26"/>
      <c r="EH115" s="26"/>
      <c r="EI115" s="26"/>
      <c r="EJ115" s="26"/>
      <c r="EK115" s="26"/>
      <c r="EL115" s="26"/>
      <c r="EM115" s="26"/>
      <c r="EN115" s="26"/>
      <c r="EO115" s="26"/>
      <c r="EP115" s="26"/>
      <c r="EQ115" s="26"/>
      <c r="ER115" s="26"/>
      <c r="ES115" s="26"/>
      <c r="ET115" s="26"/>
      <c r="EU115" s="26"/>
      <c r="EV115" s="26"/>
      <c r="EW115" s="26"/>
      <c r="EX115" s="26"/>
      <c r="EY115" s="26"/>
      <c r="EZ115" s="26"/>
      <c r="FA115" s="26"/>
      <c r="FB115" s="26"/>
      <c r="FC115" s="26"/>
      <c r="FD115" s="26"/>
      <c r="FE115" s="26"/>
      <c r="FF115" s="26"/>
      <c r="FG115" s="26"/>
      <c r="FH115" s="26"/>
      <c r="FI115" s="26"/>
      <c r="FJ115" s="26"/>
      <c r="FK115" s="26"/>
      <c r="FL115" s="26"/>
      <c r="FM115" s="26"/>
      <c r="FN115" s="26"/>
      <c r="FO115" s="26"/>
      <c r="FP115" s="26"/>
      <c r="FQ115" s="26"/>
    </row>
    <row r="116" spans="1:173" s="3" customFormat="1" ht="27.75" customHeight="1" hidden="1">
      <c r="A116" s="28" t="s">
        <v>125</v>
      </c>
      <c r="B116" s="28"/>
      <c r="C116" s="28"/>
      <c r="D116" s="28"/>
      <c r="E116" s="28"/>
      <c r="F116" s="28"/>
      <c r="G116" s="28"/>
      <c r="H116" s="29" t="s">
        <v>126</v>
      </c>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6" t="s">
        <v>54</v>
      </c>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c r="DO116" s="26"/>
      <c r="DP116" s="26"/>
      <c r="DQ116" s="26"/>
      <c r="DR116" s="26"/>
      <c r="DS116" s="26"/>
      <c r="DT116" s="26"/>
      <c r="DU116" s="26"/>
      <c r="DV116" s="26"/>
      <c r="DW116" s="26"/>
      <c r="DX116" s="26"/>
      <c r="DY116" s="26"/>
      <c r="DZ116" s="26"/>
      <c r="EA116" s="26"/>
      <c r="EB116" s="26"/>
      <c r="EC116" s="26"/>
      <c r="ED116" s="26"/>
      <c r="EE116" s="26"/>
      <c r="EF116" s="26"/>
      <c r="EG116" s="26"/>
      <c r="EH116" s="26"/>
      <c r="EI116" s="26"/>
      <c r="EJ116" s="26"/>
      <c r="EK116" s="26"/>
      <c r="EL116" s="26"/>
      <c r="EM116" s="26"/>
      <c r="EN116" s="26"/>
      <c r="EO116" s="26"/>
      <c r="EP116" s="26"/>
      <c r="EQ116" s="26"/>
      <c r="ER116" s="26"/>
      <c r="ES116" s="26"/>
      <c r="ET116" s="26"/>
      <c r="EU116" s="26"/>
      <c r="EV116" s="26"/>
      <c r="EW116" s="26"/>
      <c r="EX116" s="26"/>
      <c r="EY116" s="26"/>
      <c r="EZ116" s="26"/>
      <c r="FA116" s="26"/>
      <c r="FB116" s="26"/>
      <c r="FC116" s="26"/>
      <c r="FD116" s="26"/>
      <c r="FE116" s="26"/>
      <c r="FF116" s="26"/>
      <c r="FG116" s="26"/>
      <c r="FH116" s="26"/>
      <c r="FI116" s="26"/>
      <c r="FJ116" s="26"/>
      <c r="FK116" s="26"/>
      <c r="FL116" s="26"/>
      <c r="FM116" s="26"/>
      <c r="FN116" s="26"/>
      <c r="FO116" s="26"/>
      <c r="FP116" s="26"/>
      <c r="FQ116" s="26"/>
    </row>
    <row r="117" spans="1:173" s="3" customFormat="1" ht="27.75" customHeight="1" hidden="1">
      <c r="A117" s="28" t="s">
        <v>127</v>
      </c>
      <c r="B117" s="28"/>
      <c r="C117" s="28"/>
      <c r="D117" s="28"/>
      <c r="E117" s="28"/>
      <c r="F117" s="28"/>
      <c r="G117" s="28"/>
      <c r="H117" s="29" t="s">
        <v>101</v>
      </c>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6" t="s">
        <v>54</v>
      </c>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c r="DO117" s="26"/>
      <c r="DP117" s="26"/>
      <c r="DQ117" s="26"/>
      <c r="DR117" s="26"/>
      <c r="DS117" s="26"/>
      <c r="DT117" s="26"/>
      <c r="DU117" s="26"/>
      <c r="DV117" s="26"/>
      <c r="DW117" s="26"/>
      <c r="DX117" s="26"/>
      <c r="DY117" s="26"/>
      <c r="DZ117" s="26"/>
      <c r="EA117" s="26"/>
      <c r="EB117" s="26"/>
      <c r="EC117" s="26"/>
      <c r="ED117" s="26"/>
      <c r="EE117" s="26"/>
      <c r="EF117" s="26"/>
      <c r="EG117" s="26"/>
      <c r="EH117" s="26"/>
      <c r="EI117" s="26"/>
      <c r="EJ117" s="26"/>
      <c r="EK117" s="26"/>
      <c r="EL117" s="26"/>
      <c r="EM117" s="26"/>
      <c r="EN117" s="26"/>
      <c r="EO117" s="26"/>
      <c r="EP117" s="26"/>
      <c r="EQ117" s="26"/>
      <c r="ER117" s="26"/>
      <c r="ES117" s="26"/>
      <c r="ET117" s="26"/>
      <c r="EU117" s="26"/>
      <c r="EV117" s="26"/>
      <c r="EW117" s="26"/>
      <c r="EX117" s="26"/>
      <c r="EY117" s="26"/>
      <c r="EZ117" s="26"/>
      <c r="FA117" s="26"/>
      <c r="FB117" s="26"/>
      <c r="FC117" s="26"/>
      <c r="FD117" s="26"/>
      <c r="FE117" s="26"/>
      <c r="FF117" s="26"/>
      <c r="FG117" s="26"/>
      <c r="FH117" s="26"/>
      <c r="FI117" s="26"/>
      <c r="FJ117" s="26"/>
      <c r="FK117" s="26"/>
      <c r="FL117" s="26"/>
      <c r="FM117" s="26"/>
      <c r="FN117" s="26"/>
      <c r="FO117" s="26"/>
      <c r="FP117" s="26"/>
      <c r="FQ117" s="26"/>
    </row>
    <row r="118" spans="1:173" s="3" customFormat="1" ht="15" customHeight="1" hidden="1">
      <c r="A118" s="28"/>
      <c r="B118" s="28"/>
      <c r="C118" s="28"/>
      <c r="D118" s="28"/>
      <c r="E118" s="28"/>
      <c r="F118" s="28"/>
      <c r="G118" s="28"/>
      <c r="H118" s="29" t="s">
        <v>102</v>
      </c>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6" t="s">
        <v>54</v>
      </c>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c r="DO118" s="26"/>
      <c r="DP118" s="26"/>
      <c r="DQ118" s="26"/>
      <c r="DR118" s="26"/>
      <c r="DS118" s="26"/>
      <c r="DT118" s="26"/>
      <c r="DU118" s="26"/>
      <c r="DV118" s="26"/>
      <c r="DW118" s="26"/>
      <c r="DX118" s="26"/>
      <c r="DY118" s="26"/>
      <c r="DZ118" s="26"/>
      <c r="EA118" s="26"/>
      <c r="EB118" s="26"/>
      <c r="EC118" s="26"/>
      <c r="ED118" s="26"/>
      <c r="EE118" s="26"/>
      <c r="EF118" s="26"/>
      <c r="EG118" s="26"/>
      <c r="EH118" s="26"/>
      <c r="EI118" s="26"/>
      <c r="EJ118" s="26"/>
      <c r="EK118" s="26"/>
      <c r="EL118" s="26"/>
      <c r="EM118" s="26"/>
      <c r="EN118" s="26"/>
      <c r="EO118" s="26"/>
      <c r="EP118" s="26"/>
      <c r="EQ118" s="26"/>
      <c r="ER118" s="26"/>
      <c r="ES118" s="26"/>
      <c r="ET118" s="26"/>
      <c r="EU118" s="26"/>
      <c r="EV118" s="26"/>
      <c r="EW118" s="26"/>
      <c r="EX118" s="26"/>
      <c r="EY118" s="26"/>
      <c r="EZ118" s="26"/>
      <c r="FA118" s="26"/>
      <c r="FB118" s="26"/>
      <c r="FC118" s="26"/>
      <c r="FD118" s="26"/>
      <c r="FE118" s="26"/>
      <c r="FF118" s="26"/>
      <c r="FG118" s="26"/>
      <c r="FH118" s="26"/>
      <c r="FI118" s="26"/>
      <c r="FJ118" s="26"/>
      <c r="FK118" s="26"/>
      <c r="FL118" s="26"/>
      <c r="FM118" s="26"/>
      <c r="FN118" s="26"/>
      <c r="FO118" s="26"/>
      <c r="FP118" s="26"/>
      <c r="FQ118" s="26"/>
    </row>
    <row r="119" spans="1:173" s="3" customFormat="1" ht="15" customHeight="1" hidden="1">
      <c r="A119" s="28"/>
      <c r="B119" s="28"/>
      <c r="C119" s="28"/>
      <c r="D119" s="28"/>
      <c r="E119" s="28"/>
      <c r="F119" s="28"/>
      <c r="G119" s="28"/>
      <c r="H119" s="29" t="s">
        <v>103</v>
      </c>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6" t="s">
        <v>54</v>
      </c>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c r="DO119" s="26"/>
      <c r="DP119" s="26"/>
      <c r="DQ119" s="26"/>
      <c r="DR119" s="26"/>
      <c r="DS119" s="26"/>
      <c r="DT119" s="26"/>
      <c r="DU119" s="26"/>
      <c r="DV119" s="26"/>
      <c r="DW119" s="26"/>
      <c r="DX119" s="26"/>
      <c r="DY119" s="26"/>
      <c r="DZ119" s="26"/>
      <c r="EA119" s="26"/>
      <c r="EB119" s="26"/>
      <c r="EC119" s="26"/>
      <c r="ED119" s="26"/>
      <c r="EE119" s="26"/>
      <c r="EF119" s="26"/>
      <c r="EG119" s="26"/>
      <c r="EH119" s="26"/>
      <c r="EI119" s="26"/>
      <c r="EJ119" s="26"/>
      <c r="EK119" s="26"/>
      <c r="EL119" s="26"/>
      <c r="EM119" s="26"/>
      <c r="EN119" s="26"/>
      <c r="EO119" s="26"/>
      <c r="EP119" s="26"/>
      <c r="EQ119" s="26"/>
      <c r="ER119" s="26"/>
      <c r="ES119" s="26"/>
      <c r="ET119" s="26"/>
      <c r="EU119" s="26"/>
      <c r="EV119" s="26"/>
      <c r="EW119" s="26"/>
      <c r="EX119" s="26"/>
      <c r="EY119" s="26"/>
      <c r="EZ119" s="26"/>
      <c r="FA119" s="26"/>
      <c r="FB119" s="26"/>
      <c r="FC119" s="26"/>
      <c r="FD119" s="26"/>
      <c r="FE119" s="26"/>
      <c r="FF119" s="26"/>
      <c r="FG119" s="26"/>
      <c r="FH119" s="26"/>
      <c r="FI119" s="26"/>
      <c r="FJ119" s="26"/>
      <c r="FK119" s="26"/>
      <c r="FL119" s="26"/>
      <c r="FM119" s="26"/>
      <c r="FN119" s="26"/>
      <c r="FO119" s="26"/>
      <c r="FP119" s="26"/>
      <c r="FQ119" s="26"/>
    </row>
    <row r="120" spans="1:173" s="3" customFormat="1" ht="15" customHeight="1" hidden="1">
      <c r="A120" s="28" t="s">
        <v>128</v>
      </c>
      <c r="B120" s="28"/>
      <c r="C120" s="28"/>
      <c r="D120" s="28"/>
      <c r="E120" s="28"/>
      <c r="F120" s="28"/>
      <c r="G120" s="28"/>
      <c r="H120" s="29" t="s">
        <v>105</v>
      </c>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6" t="s">
        <v>54</v>
      </c>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c r="DO120" s="26"/>
      <c r="DP120" s="26"/>
      <c r="DQ120" s="26"/>
      <c r="DR120" s="26"/>
      <c r="DS120" s="26"/>
      <c r="DT120" s="26"/>
      <c r="DU120" s="26"/>
      <c r="DV120" s="26"/>
      <c r="DW120" s="26"/>
      <c r="DX120" s="26"/>
      <c r="DY120" s="26"/>
      <c r="DZ120" s="26"/>
      <c r="EA120" s="26"/>
      <c r="EB120" s="26"/>
      <c r="EC120" s="26"/>
      <c r="ED120" s="26"/>
      <c r="EE120" s="26"/>
      <c r="EF120" s="26"/>
      <c r="EG120" s="26"/>
      <c r="EH120" s="26"/>
      <c r="EI120" s="26"/>
      <c r="EJ120" s="26"/>
      <c r="EK120" s="26"/>
      <c r="EL120" s="26"/>
      <c r="EM120" s="26"/>
      <c r="EN120" s="26"/>
      <c r="EO120" s="26"/>
      <c r="EP120" s="26"/>
      <c r="EQ120" s="26"/>
      <c r="ER120" s="26"/>
      <c r="ES120" s="26"/>
      <c r="ET120" s="26"/>
      <c r="EU120" s="26"/>
      <c r="EV120" s="26"/>
      <c r="EW120" s="26"/>
      <c r="EX120" s="26"/>
      <c r="EY120" s="26"/>
      <c r="EZ120" s="26"/>
      <c r="FA120" s="26"/>
      <c r="FB120" s="26"/>
      <c r="FC120" s="26"/>
      <c r="FD120" s="26"/>
      <c r="FE120" s="26"/>
      <c r="FF120" s="26"/>
      <c r="FG120" s="26"/>
      <c r="FH120" s="26"/>
      <c r="FI120" s="26"/>
      <c r="FJ120" s="26"/>
      <c r="FK120" s="26"/>
      <c r="FL120" s="26"/>
      <c r="FM120" s="26"/>
      <c r="FN120" s="26"/>
      <c r="FO120" s="26"/>
      <c r="FP120" s="26"/>
      <c r="FQ120" s="26"/>
    </row>
    <row r="121" spans="1:173" s="3" customFormat="1" ht="15" customHeight="1" hidden="1">
      <c r="A121" s="28"/>
      <c r="B121" s="28"/>
      <c r="C121" s="28"/>
      <c r="D121" s="28"/>
      <c r="E121" s="28"/>
      <c r="F121" s="28"/>
      <c r="G121" s="28"/>
      <c r="H121" s="29" t="s">
        <v>102</v>
      </c>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6" t="s">
        <v>54</v>
      </c>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c r="DO121" s="26"/>
      <c r="DP121" s="26"/>
      <c r="DQ121" s="26"/>
      <c r="DR121" s="26"/>
      <c r="DS121" s="26"/>
      <c r="DT121" s="26"/>
      <c r="DU121" s="26"/>
      <c r="DV121" s="26"/>
      <c r="DW121" s="26"/>
      <c r="DX121" s="26"/>
      <c r="DY121" s="26"/>
      <c r="DZ121" s="26"/>
      <c r="EA121" s="26"/>
      <c r="EB121" s="26"/>
      <c r="EC121" s="26"/>
      <c r="ED121" s="26"/>
      <c r="EE121" s="26"/>
      <c r="EF121" s="26"/>
      <c r="EG121" s="26"/>
      <c r="EH121" s="26"/>
      <c r="EI121" s="26"/>
      <c r="EJ121" s="26"/>
      <c r="EK121" s="26"/>
      <c r="EL121" s="26"/>
      <c r="EM121" s="26"/>
      <c r="EN121" s="26"/>
      <c r="EO121" s="26"/>
      <c r="EP121" s="26"/>
      <c r="EQ121" s="26"/>
      <c r="ER121" s="26"/>
      <c r="ES121" s="26"/>
      <c r="ET121" s="26"/>
      <c r="EU121" s="26"/>
      <c r="EV121" s="26"/>
      <c r="EW121" s="26"/>
      <c r="EX121" s="26"/>
      <c r="EY121" s="26"/>
      <c r="EZ121" s="26"/>
      <c r="FA121" s="26"/>
      <c r="FB121" s="26"/>
      <c r="FC121" s="26"/>
      <c r="FD121" s="26"/>
      <c r="FE121" s="26"/>
      <c r="FF121" s="26"/>
      <c r="FG121" s="26"/>
      <c r="FH121" s="26"/>
      <c r="FI121" s="26"/>
      <c r="FJ121" s="26"/>
      <c r="FK121" s="26"/>
      <c r="FL121" s="26"/>
      <c r="FM121" s="26"/>
      <c r="FN121" s="26"/>
      <c r="FO121" s="26"/>
      <c r="FP121" s="26"/>
      <c r="FQ121" s="26"/>
    </row>
    <row r="122" spans="1:173" s="3" customFormat="1" ht="15" customHeight="1" hidden="1">
      <c r="A122" s="28"/>
      <c r="B122" s="28"/>
      <c r="C122" s="28"/>
      <c r="D122" s="28"/>
      <c r="E122" s="28"/>
      <c r="F122" s="28"/>
      <c r="G122" s="28"/>
      <c r="H122" s="29" t="s">
        <v>103</v>
      </c>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6" t="s">
        <v>54</v>
      </c>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c r="DO122" s="26"/>
      <c r="DP122" s="26"/>
      <c r="DQ122" s="26"/>
      <c r="DR122" s="26"/>
      <c r="DS122" s="26"/>
      <c r="DT122" s="26"/>
      <c r="DU122" s="26"/>
      <c r="DV122" s="26"/>
      <c r="DW122" s="26"/>
      <c r="DX122" s="26"/>
      <c r="DY122" s="26"/>
      <c r="DZ122" s="26"/>
      <c r="EA122" s="26"/>
      <c r="EB122" s="26"/>
      <c r="EC122" s="26"/>
      <c r="ED122" s="26"/>
      <c r="EE122" s="26"/>
      <c r="EF122" s="26"/>
      <c r="EG122" s="26"/>
      <c r="EH122" s="26"/>
      <c r="EI122" s="26"/>
      <c r="EJ122" s="26"/>
      <c r="EK122" s="26"/>
      <c r="EL122" s="26"/>
      <c r="EM122" s="26"/>
      <c r="EN122" s="26"/>
      <c r="EO122" s="26"/>
      <c r="EP122" s="26"/>
      <c r="EQ122" s="26"/>
      <c r="ER122" s="26"/>
      <c r="ES122" s="26"/>
      <c r="ET122" s="26"/>
      <c r="EU122" s="26"/>
      <c r="EV122" s="26"/>
      <c r="EW122" s="26"/>
      <c r="EX122" s="26"/>
      <c r="EY122" s="26"/>
      <c r="EZ122" s="26"/>
      <c r="FA122" s="26"/>
      <c r="FB122" s="26"/>
      <c r="FC122" s="26"/>
      <c r="FD122" s="26"/>
      <c r="FE122" s="26"/>
      <c r="FF122" s="26"/>
      <c r="FG122" s="26"/>
      <c r="FH122" s="26"/>
      <c r="FI122" s="26"/>
      <c r="FJ122" s="26"/>
      <c r="FK122" s="26"/>
      <c r="FL122" s="26"/>
      <c r="FM122" s="26"/>
      <c r="FN122" s="26"/>
      <c r="FO122" s="26"/>
      <c r="FP122" s="26"/>
      <c r="FQ122" s="26"/>
    </row>
    <row r="123" spans="1:173" s="3" customFormat="1" ht="93" customHeight="1" hidden="1">
      <c r="A123" s="28" t="s">
        <v>32</v>
      </c>
      <c r="B123" s="28"/>
      <c r="C123" s="28"/>
      <c r="D123" s="28"/>
      <c r="E123" s="28"/>
      <c r="F123" s="28"/>
      <c r="G123" s="28"/>
      <c r="H123" s="29" t="s">
        <v>129</v>
      </c>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6" t="s">
        <v>54</v>
      </c>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c r="DO123" s="26"/>
      <c r="DP123" s="26"/>
      <c r="DQ123" s="26"/>
      <c r="DR123" s="26"/>
      <c r="DS123" s="26"/>
      <c r="DT123" s="26"/>
      <c r="DU123" s="26"/>
      <c r="DV123" s="26"/>
      <c r="DW123" s="26"/>
      <c r="DX123" s="26"/>
      <c r="DY123" s="26"/>
      <c r="DZ123" s="26"/>
      <c r="EA123" s="26"/>
      <c r="EB123" s="26"/>
      <c r="EC123" s="26"/>
      <c r="ED123" s="26"/>
      <c r="EE123" s="26"/>
      <c r="EF123" s="26"/>
      <c r="EG123" s="26"/>
      <c r="EH123" s="26"/>
      <c r="EI123" s="26"/>
      <c r="EJ123" s="26"/>
      <c r="EK123" s="26"/>
      <c r="EL123" s="26"/>
      <c r="EM123" s="26"/>
      <c r="EN123" s="26"/>
      <c r="EO123" s="26"/>
      <c r="EP123" s="26"/>
      <c r="EQ123" s="26"/>
      <c r="ER123" s="26"/>
      <c r="ES123" s="26"/>
      <c r="ET123" s="26"/>
      <c r="EU123" s="26"/>
      <c r="EV123" s="26"/>
      <c r="EW123" s="26"/>
      <c r="EX123" s="26"/>
      <c r="EY123" s="26"/>
      <c r="EZ123" s="26"/>
      <c r="FA123" s="26"/>
      <c r="FB123" s="26"/>
      <c r="FC123" s="26"/>
      <c r="FD123" s="26"/>
      <c r="FE123" s="26"/>
      <c r="FF123" s="26"/>
      <c r="FG123" s="26"/>
      <c r="FH123" s="26"/>
      <c r="FI123" s="26"/>
      <c r="FJ123" s="26"/>
      <c r="FK123" s="26"/>
      <c r="FL123" s="26"/>
      <c r="FM123" s="26"/>
      <c r="FN123" s="26"/>
      <c r="FO123" s="26"/>
      <c r="FP123" s="26"/>
      <c r="FQ123" s="26"/>
    </row>
    <row r="124" spans="1:173" s="3" customFormat="1" ht="15" customHeight="1" hidden="1">
      <c r="A124" s="28"/>
      <c r="B124" s="28"/>
      <c r="C124" s="28"/>
      <c r="D124" s="28"/>
      <c r="E124" s="28"/>
      <c r="F124" s="28"/>
      <c r="G124" s="28"/>
      <c r="H124" s="29" t="s">
        <v>130</v>
      </c>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6" t="s">
        <v>54</v>
      </c>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6"/>
      <c r="DR124" s="26"/>
      <c r="DS124" s="26"/>
      <c r="DT124" s="26"/>
      <c r="DU124" s="26"/>
      <c r="DV124" s="26"/>
      <c r="DW124" s="26"/>
      <c r="DX124" s="26"/>
      <c r="DY124" s="26"/>
      <c r="DZ124" s="26"/>
      <c r="EA124" s="26"/>
      <c r="EB124" s="26"/>
      <c r="EC124" s="26"/>
      <c r="ED124" s="26"/>
      <c r="EE124" s="26"/>
      <c r="EF124" s="26"/>
      <c r="EG124" s="26"/>
      <c r="EH124" s="26"/>
      <c r="EI124" s="26"/>
      <c r="EJ124" s="26"/>
      <c r="EK124" s="26"/>
      <c r="EL124" s="26"/>
      <c r="EM124" s="26"/>
      <c r="EN124" s="26"/>
      <c r="EO124" s="26"/>
      <c r="EP124" s="26"/>
      <c r="EQ124" s="26"/>
      <c r="ER124" s="26"/>
      <c r="ES124" s="26"/>
      <c r="ET124" s="26"/>
      <c r="EU124" s="26"/>
      <c r="EV124" s="26"/>
      <c r="EW124" s="26"/>
      <c r="EX124" s="26"/>
      <c r="EY124" s="26"/>
      <c r="EZ124" s="26"/>
      <c r="FA124" s="26"/>
      <c r="FB124" s="26"/>
      <c r="FC124" s="26"/>
      <c r="FD124" s="26"/>
      <c r="FE124" s="26"/>
      <c r="FF124" s="26"/>
      <c r="FG124" s="26"/>
      <c r="FH124" s="26"/>
      <c r="FI124" s="26"/>
      <c r="FJ124" s="26"/>
      <c r="FK124" s="26"/>
      <c r="FL124" s="26"/>
      <c r="FM124" s="26"/>
      <c r="FN124" s="26"/>
      <c r="FO124" s="26"/>
      <c r="FP124" s="26"/>
      <c r="FQ124" s="26"/>
    </row>
    <row r="125" spans="1:173" s="3" customFormat="1" ht="15" customHeight="1" hidden="1">
      <c r="A125" s="28"/>
      <c r="B125" s="28"/>
      <c r="C125" s="28"/>
      <c r="D125" s="28"/>
      <c r="E125" s="28"/>
      <c r="F125" s="28"/>
      <c r="G125" s="28"/>
      <c r="H125" s="29" t="s">
        <v>102</v>
      </c>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6" t="s">
        <v>54</v>
      </c>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6"/>
      <c r="DR125" s="26"/>
      <c r="DS125" s="26"/>
      <c r="DT125" s="26"/>
      <c r="DU125" s="26"/>
      <c r="DV125" s="26"/>
      <c r="DW125" s="26"/>
      <c r="DX125" s="26"/>
      <c r="DY125" s="26"/>
      <c r="DZ125" s="26"/>
      <c r="EA125" s="26"/>
      <c r="EB125" s="26"/>
      <c r="EC125" s="26"/>
      <c r="ED125" s="26"/>
      <c r="EE125" s="26"/>
      <c r="EF125" s="26"/>
      <c r="EG125" s="26"/>
      <c r="EH125" s="26"/>
      <c r="EI125" s="26"/>
      <c r="EJ125" s="26"/>
      <c r="EK125" s="26"/>
      <c r="EL125" s="26"/>
      <c r="EM125" s="26"/>
      <c r="EN125" s="26"/>
      <c r="EO125" s="26"/>
      <c r="EP125" s="26"/>
      <c r="EQ125" s="26"/>
      <c r="ER125" s="26"/>
      <c r="ES125" s="26"/>
      <c r="ET125" s="26"/>
      <c r="EU125" s="26"/>
      <c r="EV125" s="26"/>
      <c r="EW125" s="26"/>
      <c r="EX125" s="26"/>
      <c r="EY125" s="26"/>
      <c r="EZ125" s="26"/>
      <c r="FA125" s="26"/>
      <c r="FB125" s="26"/>
      <c r="FC125" s="26"/>
      <c r="FD125" s="26"/>
      <c r="FE125" s="26"/>
      <c r="FF125" s="26"/>
      <c r="FG125" s="26"/>
      <c r="FH125" s="26"/>
      <c r="FI125" s="26"/>
      <c r="FJ125" s="26"/>
      <c r="FK125" s="26"/>
      <c r="FL125" s="26"/>
      <c r="FM125" s="26"/>
      <c r="FN125" s="26"/>
      <c r="FO125" s="26"/>
      <c r="FP125" s="26"/>
      <c r="FQ125" s="26"/>
    </row>
    <row r="126" spans="1:173" s="3" customFormat="1" ht="15" customHeight="1" hidden="1">
      <c r="A126" s="28"/>
      <c r="B126" s="28"/>
      <c r="C126" s="28"/>
      <c r="D126" s="28"/>
      <c r="E126" s="28"/>
      <c r="F126" s="28"/>
      <c r="G126" s="28"/>
      <c r="H126" s="29" t="s">
        <v>103</v>
      </c>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6" t="s">
        <v>54</v>
      </c>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c r="DO126" s="26"/>
      <c r="DP126" s="26"/>
      <c r="DQ126" s="26"/>
      <c r="DR126" s="26"/>
      <c r="DS126" s="26"/>
      <c r="DT126" s="26"/>
      <c r="DU126" s="26"/>
      <c r="DV126" s="26"/>
      <c r="DW126" s="26"/>
      <c r="DX126" s="26"/>
      <c r="DY126" s="26"/>
      <c r="DZ126" s="26"/>
      <c r="EA126" s="26"/>
      <c r="EB126" s="26"/>
      <c r="EC126" s="26"/>
      <c r="ED126" s="26"/>
      <c r="EE126" s="26"/>
      <c r="EF126" s="26"/>
      <c r="EG126" s="26"/>
      <c r="EH126" s="26"/>
      <c r="EI126" s="26"/>
      <c r="EJ126" s="26"/>
      <c r="EK126" s="26"/>
      <c r="EL126" s="26"/>
      <c r="EM126" s="26"/>
      <c r="EN126" s="26"/>
      <c r="EO126" s="26"/>
      <c r="EP126" s="26"/>
      <c r="EQ126" s="26"/>
      <c r="ER126" s="26"/>
      <c r="ES126" s="26"/>
      <c r="ET126" s="26"/>
      <c r="EU126" s="26"/>
      <c r="EV126" s="26"/>
      <c r="EW126" s="26"/>
      <c r="EX126" s="26"/>
      <c r="EY126" s="26"/>
      <c r="EZ126" s="26"/>
      <c r="FA126" s="26"/>
      <c r="FB126" s="26"/>
      <c r="FC126" s="26"/>
      <c r="FD126" s="26"/>
      <c r="FE126" s="26"/>
      <c r="FF126" s="26"/>
      <c r="FG126" s="26"/>
      <c r="FH126" s="26"/>
      <c r="FI126" s="26"/>
      <c r="FJ126" s="26"/>
      <c r="FK126" s="26"/>
      <c r="FL126" s="26"/>
      <c r="FM126" s="26"/>
      <c r="FN126" s="26"/>
      <c r="FO126" s="26"/>
      <c r="FP126" s="26"/>
      <c r="FQ126" s="26"/>
    </row>
    <row r="127" spans="1:173" s="3" customFormat="1" ht="15" customHeight="1" hidden="1">
      <c r="A127" s="28"/>
      <c r="B127" s="28"/>
      <c r="C127" s="28"/>
      <c r="D127" s="28"/>
      <c r="E127" s="28"/>
      <c r="F127" s="28"/>
      <c r="G127" s="28"/>
      <c r="H127" s="29" t="s">
        <v>131</v>
      </c>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6" t="s">
        <v>54</v>
      </c>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c r="DO127" s="26"/>
      <c r="DP127" s="26"/>
      <c r="DQ127" s="26"/>
      <c r="DR127" s="26"/>
      <c r="DS127" s="26"/>
      <c r="DT127" s="26"/>
      <c r="DU127" s="26"/>
      <c r="DV127" s="26"/>
      <c r="DW127" s="26"/>
      <c r="DX127" s="26"/>
      <c r="DY127" s="26"/>
      <c r="DZ127" s="26"/>
      <c r="EA127" s="26"/>
      <c r="EB127" s="26"/>
      <c r="EC127" s="26"/>
      <c r="ED127" s="26"/>
      <c r="EE127" s="26"/>
      <c r="EF127" s="26"/>
      <c r="EG127" s="26"/>
      <c r="EH127" s="26"/>
      <c r="EI127" s="26"/>
      <c r="EJ127" s="26"/>
      <c r="EK127" s="26"/>
      <c r="EL127" s="26"/>
      <c r="EM127" s="26"/>
      <c r="EN127" s="26"/>
      <c r="EO127" s="26"/>
      <c r="EP127" s="26"/>
      <c r="EQ127" s="26"/>
      <c r="ER127" s="26"/>
      <c r="ES127" s="26"/>
      <c r="ET127" s="26"/>
      <c r="EU127" s="26"/>
      <c r="EV127" s="26"/>
      <c r="EW127" s="26"/>
      <c r="EX127" s="26"/>
      <c r="EY127" s="26"/>
      <c r="EZ127" s="26"/>
      <c r="FA127" s="26"/>
      <c r="FB127" s="26"/>
      <c r="FC127" s="26"/>
      <c r="FD127" s="26"/>
      <c r="FE127" s="26"/>
      <c r="FF127" s="26"/>
      <c r="FG127" s="26"/>
      <c r="FH127" s="26"/>
      <c r="FI127" s="26"/>
      <c r="FJ127" s="26"/>
      <c r="FK127" s="26"/>
      <c r="FL127" s="26"/>
      <c r="FM127" s="26"/>
      <c r="FN127" s="26"/>
      <c r="FO127" s="26"/>
      <c r="FP127" s="26"/>
      <c r="FQ127" s="26"/>
    </row>
    <row r="128" spans="1:173" s="3" customFormat="1" ht="15" customHeight="1" hidden="1">
      <c r="A128" s="28"/>
      <c r="B128" s="28"/>
      <c r="C128" s="28"/>
      <c r="D128" s="28"/>
      <c r="E128" s="28"/>
      <c r="F128" s="28"/>
      <c r="G128" s="28"/>
      <c r="H128" s="29" t="s">
        <v>102</v>
      </c>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6" t="s">
        <v>54</v>
      </c>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c r="DO128" s="26"/>
      <c r="DP128" s="26"/>
      <c r="DQ128" s="26"/>
      <c r="DR128" s="26"/>
      <c r="DS128" s="26"/>
      <c r="DT128" s="26"/>
      <c r="DU128" s="26"/>
      <c r="DV128" s="26"/>
      <c r="DW128" s="26"/>
      <c r="DX128" s="26"/>
      <c r="DY128" s="26"/>
      <c r="DZ128" s="26"/>
      <c r="EA128" s="26"/>
      <c r="EB128" s="26"/>
      <c r="EC128" s="26"/>
      <c r="ED128" s="26"/>
      <c r="EE128" s="26"/>
      <c r="EF128" s="26"/>
      <c r="EG128" s="26"/>
      <c r="EH128" s="26"/>
      <c r="EI128" s="26"/>
      <c r="EJ128" s="26"/>
      <c r="EK128" s="26"/>
      <c r="EL128" s="26"/>
      <c r="EM128" s="26"/>
      <c r="EN128" s="26"/>
      <c r="EO128" s="26"/>
      <c r="EP128" s="26"/>
      <c r="EQ128" s="26"/>
      <c r="ER128" s="26"/>
      <c r="ES128" s="26"/>
      <c r="ET128" s="26"/>
      <c r="EU128" s="26"/>
      <c r="EV128" s="26"/>
      <c r="EW128" s="26"/>
      <c r="EX128" s="26"/>
      <c r="EY128" s="26"/>
      <c r="EZ128" s="26"/>
      <c r="FA128" s="26"/>
      <c r="FB128" s="26"/>
      <c r="FC128" s="26"/>
      <c r="FD128" s="26"/>
      <c r="FE128" s="26"/>
      <c r="FF128" s="26"/>
      <c r="FG128" s="26"/>
      <c r="FH128" s="26"/>
      <c r="FI128" s="26"/>
      <c r="FJ128" s="26"/>
      <c r="FK128" s="26"/>
      <c r="FL128" s="26"/>
      <c r="FM128" s="26"/>
      <c r="FN128" s="26"/>
      <c r="FO128" s="26"/>
      <c r="FP128" s="26"/>
      <c r="FQ128" s="26"/>
    </row>
    <row r="129" spans="1:173" s="3" customFormat="1" ht="15" customHeight="1" hidden="1">
      <c r="A129" s="28"/>
      <c r="B129" s="28"/>
      <c r="C129" s="28"/>
      <c r="D129" s="28"/>
      <c r="E129" s="28"/>
      <c r="F129" s="28"/>
      <c r="G129" s="28"/>
      <c r="H129" s="29" t="s">
        <v>103</v>
      </c>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6" t="s">
        <v>54</v>
      </c>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c r="DO129" s="26"/>
      <c r="DP129" s="26"/>
      <c r="DQ129" s="26"/>
      <c r="DR129" s="26"/>
      <c r="DS129" s="26"/>
      <c r="DT129" s="26"/>
      <c r="DU129" s="26"/>
      <c r="DV129" s="26"/>
      <c r="DW129" s="26"/>
      <c r="DX129" s="26"/>
      <c r="DY129" s="26"/>
      <c r="DZ129" s="26"/>
      <c r="EA129" s="26"/>
      <c r="EB129" s="26"/>
      <c r="EC129" s="26"/>
      <c r="ED129" s="26"/>
      <c r="EE129" s="26"/>
      <c r="EF129" s="26"/>
      <c r="EG129" s="26"/>
      <c r="EH129" s="26"/>
      <c r="EI129" s="26"/>
      <c r="EJ129" s="26"/>
      <c r="EK129" s="26"/>
      <c r="EL129" s="26"/>
      <c r="EM129" s="26"/>
      <c r="EN129" s="26"/>
      <c r="EO129" s="26"/>
      <c r="EP129" s="26"/>
      <c r="EQ129" s="26"/>
      <c r="ER129" s="26"/>
      <c r="ES129" s="26"/>
      <c r="ET129" s="26"/>
      <c r="EU129" s="26"/>
      <c r="EV129" s="26"/>
      <c r="EW129" s="26"/>
      <c r="EX129" s="26"/>
      <c r="EY129" s="26"/>
      <c r="EZ129" s="26"/>
      <c r="FA129" s="26"/>
      <c r="FB129" s="26"/>
      <c r="FC129" s="26"/>
      <c r="FD129" s="26"/>
      <c r="FE129" s="26"/>
      <c r="FF129" s="26"/>
      <c r="FG129" s="26"/>
      <c r="FH129" s="26"/>
      <c r="FI129" s="26"/>
      <c r="FJ129" s="26"/>
      <c r="FK129" s="26"/>
      <c r="FL129" s="26"/>
      <c r="FM129" s="26"/>
      <c r="FN129" s="26"/>
      <c r="FO129" s="26"/>
      <c r="FP129" s="26"/>
      <c r="FQ129" s="26"/>
    </row>
    <row r="130" spans="1:173" s="3" customFormat="1" ht="15" customHeight="1" hidden="1">
      <c r="A130" s="28"/>
      <c r="B130" s="28"/>
      <c r="C130" s="28"/>
      <c r="D130" s="28"/>
      <c r="E130" s="28"/>
      <c r="F130" s="28"/>
      <c r="G130" s="28"/>
      <c r="H130" s="29" t="s">
        <v>132</v>
      </c>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6" t="s">
        <v>54</v>
      </c>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c r="CH130" s="26"/>
      <c r="CI130" s="26"/>
      <c r="CJ130" s="26"/>
      <c r="CK130" s="26"/>
      <c r="CL130" s="26"/>
      <c r="CM130" s="26"/>
      <c r="CN130" s="26"/>
      <c r="CO130" s="26"/>
      <c r="CP130" s="26"/>
      <c r="CQ130" s="26"/>
      <c r="CR130" s="26"/>
      <c r="CS130" s="26"/>
      <c r="CT130" s="26"/>
      <c r="CU130" s="26"/>
      <c r="CV130" s="26"/>
      <c r="CW130" s="26"/>
      <c r="CX130" s="26"/>
      <c r="CY130" s="26"/>
      <c r="CZ130" s="26"/>
      <c r="DA130" s="26"/>
      <c r="DB130" s="26"/>
      <c r="DC130" s="26"/>
      <c r="DD130" s="26"/>
      <c r="DE130" s="26"/>
      <c r="DF130" s="26"/>
      <c r="DG130" s="26"/>
      <c r="DH130" s="26"/>
      <c r="DI130" s="26"/>
      <c r="DJ130" s="26"/>
      <c r="DK130" s="26"/>
      <c r="DL130" s="26"/>
      <c r="DM130" s="26"/>
      <c r="DN130" s="26"/>
      <c r="DO130" s="26"/>
      <c r="DP130" s="26"/>
      <c r="DQ130" s="26"/>
      <c r="DR130" s="26"/>
      <c r="DS130" s="26"/>
      <c r="DT130" s="26"/>
      <c r="DU130" s="26"/>
      <c r="DV130" s="26"/>
      <c r="DW130" s="26"/>
      <c r="DX130" s="26"/>
      <c r="DY130" s="26"/>
      <c r="DZ130" s="26"/>
      <c r="EA130" s="26"/>
      <c r="EB130" s="26"/>
      <c r="EC130" s="26"/>
      <c r="ED130" s="26"/>
      <c r="EE130" s="26"/>
      <c r="EF130" s="26"/>
      <c r="EG130" s="26"/>
      <c r="EH130" s="26"/>
      <c r="EI130" s="26"/>
      <c r="EJ130" s="26"/>
      <c r="EK130" s="26"/>
      <c r="EL130" s="26"/>
      <c r="EM130" s="26"/>
      <c r="EN130" s="26"/>
      <c r="EO130" s="26"/>
      <c r="EP130" s="26"/>
      <c r="EQ130" s="26"/>
      <c r="ER130" s="26"/>
      <c r="ES130" s="26"/>
      <c r="ET130" s="26"/>
      <c r="EU130" s="26"/>
      <c r="EV130" s="26"/>
      <c r="EW130" s="26"/>
      <c r="EX130" s="26"/>
      <c r="EY130" s="26"/>
      <c r="EZ130" s="26"/>
      <c r="FA130" s="26"/>
      <c r="FB130" s="26"/>
      <c r="FC130" s="26"/>
      <c r="FD130" s="26"/>
      <c r="FE130" s="26"/>
      <c r="FF130" s="26"/>
      <c r="FG130" s="26"/>
      <c r="FH130" s="26"/>
      <c r="FI130" s="26"/>
      <c r="FJ130" s="26"/>
      <c r="FK130" s="26"/>
      <c r="FL130" s="26"/>
      <c r="FM130" s="26"/>
      <c r="FN130" s="26"/>
      <c r="FO130" s="26"/>
      <c r="FP130" s="26"/>
      <c r="FQ130" s="26"/>
    </row>
    <row r="131" spans="1:173" s="3" customFormat="1" ht="15" customHeight="1" hidden="1">
      <c r="A131" s="28"/>
      <c r="B131" s="28"/>
      <c r="C131" s="28"/>
      <c r="D131" s="28"/>
      <c r="E131" s="28"/>
      <c r="F131" s="28"/>
      <c r="G131" s="28"/>
      <c r="H131" s="29" t="s">
        <v>102</v>
      </c>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6" t="s">
        <v>54</v>
      </c>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c r="CH131" s="26"/>
      <c r="CI131" s="26"/>
      <c r="CJ131" s="26"/>
      <c r="CK131" s="26"/>
      <c r="CL131" s="26"/>
      <c r="CM131" s="26"/>
      <c r="CN131" s="26"/>
      <c r="CO131" s="26"/>
      <c r="CP131" s="26"/>
      <c r="CQ131" s="26"/>
      <c r="CR131" s="26"/>
      <c r="CS131" s="26"/>
      <c r="CT131" s="26"/>
      <c r="CU131" s="26"/>
      <c r="CV131" s="26"/>
      <c r="CW131" s="26"/>
      <c r="CX131" s="26"/>
      <c r="CY131" s="26"/>
      <c r="CZ131" s="26"/>
      <c r="DA131" s="26"/>
      <c r="DB131" s="26"/>
      <c r="DC131" s="26"/>
      <c r="DD131" s="26"/>
      <c r="DE131" s="26"/>
      <c r="DF131" s="26"/>
      <c r="DG131" s="26"/>
      <c r="DH131" s="26"/>
      <c r="DI131" s="26"/>
      <c r="DJ131" s="26"/>
      <c r="DK131" s="26"/>
      <c r="DL131" s="26"/>
      <c r="DM131" s="26"/>
      <c r="DN131" s="26"/>
      <c r="DO131" s="26"/>
      <c r="DP131" s="26"/>
      <c r="DQ131" s="26"/>
      <c r="DR131" s="26"/>
      <c r="DS131" s="26"/>
      <c r="DT131" s="26"/>
      <c r="DU131" s="26"/>
      <c r="DV131" s="26"/>
      <c r="DW131" s="26"/>
      <c r="DX131" s="26"/>
      <c r="DY131" s="26"/>
      <c r="DZ131" s="26"/>
      <c r="EA131" s="26"/>
      <c r="EB131" s="26"/>
      <c r="EC131" s="26"/>
      <c r="ED131" s="26"/>
      <c r="EE131" s="26"/>
      <c r="EF131" s="26"/>
      <c r="EG131" s="26"/>
      <c r="EH131" s="26"/>
      <c r="EI131" s="26"/>
      <c r="EJ131" s="26"/>
      <c r="EK131" s="26"/>
      <c r="EL131" s="26"/>
      <c r="EM131" s="26"/>
      <c r="EN131" s="26"/>
      <c r="EO131" s="26"/>
      <c r="EP131" s="26"/>
      <c r="EQ131" s="26"/>
      <c r="ER131" s="26"/>
      <c r="ES131" s="26"/>
      <c r="ET131" s="26"/>
      <c r="EU131" s="26"/>
      <c r="EV131" s="26"/>
      <c r="EW131" s="26"/>
      <c r="EX131" s="26"/>
      <c r="EY131" s="26"/>
      <c r="EZ131" s="26"/>
      <c r="FA131" s="26"/>
      <c r="FB131" s="26"/>
      <c r="FC131" s="26"/>
      <c r="FD131" s="26"/>
      <c r="FE131" s="26"/>
      <c r="FF131" s="26"/>
      <c r="FG131" s="26"/>
      <c r="FH131" s="26"/>
      <c r="FI131" s="26"/>
      <c r="FJ131" s="26"/>
      <c r="FK131" s="26"/>
      <c r="FL131" s="26"/>
      <c r="FM131" s="26"/>
      <c r="FN131" s="26"/>
      <c r="FO131" s="26"/>
      <c r="FP131" s="26"/>
      <c r="FQ131" s="26"/>
    </row>
    <row r="132" spans="1:173" s="3" customFormat="1" ht="15" customHeight="1" hidden="1">
      <c r="A132" s="28"/>
      <c r="B132" s="28"/>
      <c r="C132" s="28"/>
      <c r="D132" s="28"/>
      <c r="E132" s="28"/>
      <c r="F132" s="28"/>
      <c r="G132" s="28"/>
      <c r="H132" s="29" t="s">
        <v>103</v>
      </c>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6" t="s">
        <v>54</v>
      </c>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c r="CH132" s="26"/>
      <c r="CI132" s="26"/>
      <c r="CJ132" s="26"/>
      <c r="CK132" s="26"/>
      <c r="CL132" s="26"/>
      <c r="CM132" s="26"/>
      <c r="CN132" s="26"/>
      <c r="CO132" s="26"/>
      <c r="CP132" s="26"/>
      <c r="CQ132" s="26"/>
      <c r="CR132" s="26"/>
      <c r="CS132" s="26"/>
      <c r="CT132" s="26"/>
      <c r="CU132" s="26"/>
      <c r="CV132" s="26"/>
      <c r="CW132" s="26"/>
      <c r="CX132" s="26"/>
      <c r="CY132" s="26"/>
      <c r="CZ132" s="26"/>
      <c r="DA132" s="26"/>
      <c r="DB132" s="26"/>
      <c r="DC132" s="26"/>
      <c r="DD132" s="26"/>
      <c r="DE132" s="26"/>
      <c r="DF132" s="26"/>
      <c r="DG132" s="26"/>
      <c r="DH132" s="26"/>
      <c r="DI132" s="26"/>
      <c r="DJ132" s="26"/>
      <c r="DK132" s="26"/>
      <c r="DL132" s="26"/>
      <c r="DM132" s="26"/>
      <c r="DN132" s="26"/>
      <c r="DO132" s="26"/>
      <c r="DP132" s="26"/>
      <c r="DQ132" s="26"/>
      <c r="DR132" s="26"/>
      <c r="DS132" s="26"/>
      <c r="DT132" s="26"/>
      <c r="DU132" s="26"/>
      <c r="DV132" s="26"/>
      <c r="DW132" s="26"/>
      <c r="DX132" s="26"/>
      <c r="DY132" s="26"/>
      <c r="DZ132" s="26"/>
      <c r="EA132" s="26"/>
      <c r="EB132" s="26"/>
      <c r="EC132" s="26"/>
      <c r="ED132" s="26"/>
      <c r="EE132" s="26"/>
      <c r="EF132" s="26"/>
      <c r="EG132" s="26"/>
      <c r="EH132" s="26"/>
      <c r="EI132" s="26"/>
      <c r="EJ132" s="26"/>
      <c r="EK132" s="26"/>
      <c r="EL132" s="26"/>
      <c r="EM132" s="26"/>
      <c r="EN132" s="26"/>
      <c r="EO132" s="26"/>
      <c r="EP132" s="26"/>
      <c r="EQ132" s="26"/>
      <c r="ER132" s="26"/>
      <c r="ES132" s="26"/>
      <c r="ET132" s="26"/>
      <c r="EU132" s="26"/>
      <c r="EV132" s="26"/>
      <c r="EW132" s="26"/>
      <c r="EX132" s="26"/>
      <c r="EY132" s="26"/>
      <c r="EZ132" s="26"/>
      <c r="FA132" s="26"/>
      <c r="FB132" s="26"/>
      <c r="FC132" s="26"/>
      <c r="FD132" s="26"/>
      <c r="FE132" s="26"/>
      <c r="FF132" s="26"/>
      <c r="FG132" s="26"/>
      <c r="FH132" s="26"/>
      <c r="FI132" s="26"/>
      <c r="FJ132" s="26"/>
      <c r="FK132" s="26"/>
      <c r="FL132" s="26"/>
      <c r="FM132" s="26"/>
      <c r="FN132" s="26"/>
      <c r="FO132" s="26"/>
      <c r="FP132" s="26"/>
      <c r="FQ132" s="26"/>
    </row>
    <row r="133" spans="1:173" s="3" customFormat="1" ht="79.5" customHeight="1" hidden="1">
      <c r="A133" s="28" t="s">
        <v>34</v>
      </c>
      <c r="B133" s="28"/>
      <c r="C133" s="28"/>
      <c r="D133" s="28"/>
      <c r="E133" s="28"/>
      <c r="F133" s="28"/>
      <c r="G133" s="28"/>
      <c r="H133" s="29" t="s">
        <v>133</v>
      </c>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6" t="s">
        <v>54</v>
      </c>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c r="CH133" s="26"/>
      <c r="CI133" s="26"/>
      <c r="CJ133" s="26"/>
      <c r="CK133" s="26"/>
      <c r="CL133" s="26"/>
      <c r="CM133" s="26"/>
      <c r="CN133" s="26"/>
      <c r="CO133" s="26"/>
      <c r="CP133" s="26"/>
      <c r="CQ133" s="26"/>
      <c r="CR133" s="26"/>
      <c r="CS133" s="26"/>
      <c r="CT133" s="26"/>
      <c r="CU133" s="26"/>
      <c r="CV133" s="26"/>
      <c r="CW133" s="26"/>
      <c r="CX133" s="26"/>
      <c r="CY133" s="26"/>
      <c r="CZ133" s="26"/>
      <c r="DA133" s="26"/>
      <c r="DB133" s="26"/>
      <c r="DC133" s="26"/>
      <c r="DD133" s="26"/>
      <c r="DE133" s="26"/>
      <c r="DF133" s="26"/>
      <c r="DG133" s="26"/>
      <c r="DH133" s="26"/>
      <c r="DI133" s="26"/>
      <c r="DJ133" s="26"/>
      <c r="DK133" s="26"/>
      <c r="DL133" s="26"/>
      <c r="DM133" s="26"/>
      <c r="DN133" s="26"/>
      <c r="DO133" s="26"/>
      <c r="DP133" s="26"/>
      <c r="DQ133" s="26"/>
      <c r="DR133" s="26"/>
      <c r="DS133" s="26"/>
      <c r="DT133" s="26"/>
      <c r="DU133" s="26"/>
      <c r="DV133" s="26"/>
      <c r="DW133" s="26"/>
      <c r="DX133" s="26"/>
      <c r="DY133" s="26"/>
      <c r="DZ133" s="26"/>
      <c r="EA133" s="26"/>
      <c r="EB133" s="26"/>
      <c r="EC133" s="26"/>
      <c r="ED133" s="26"/>
      <c r="EE133" s="26"/>
      <c r="EF133" s="26"/>
      <c r="EG133" s="26"/>
      <c r="EH133" s="26"/>
      <c r="EI133" s="26"/>
      <c r="EJ133" s="26"/>
      <c r="EK133" s="26"/>
      <c r="EL133" s="26"/>
      <c r="EM133" s="26"/>
      <c r="EN133" s="26"/>
      <c r="EO133" s="26"/>
      <c r="EP133" s="26"/>
      <c r="EQ133" s="26"/>
      <c r="ER133" s="26"/>
      <c r="ES133" s="26"/>
      <c r="ET133" s="26"/>
      <c r="EU133" s="26"/>
      <c r="EV133" s="26"/>
      <c r="EW133" s="26"/>
      <c r="EX133" s="26"/>
      <c r="EY133" s="26"/>
      <c r="EZ133" s="26"/>
      <c r="FA133" s="26"/>
      <c r="FB133" s="26"/>
      <c r="FC133" s="26"/>
      <c r="FD133" s="26"/>
      <c r="FE133" s="26"/>
      <c r="FF133" s="26"/>
      <c r="FG133" s="26"/>
      <c r="FH133" s="26"/>
      <c r="FI133" s="26"/>
      <c r="FJ133" s="26"/>
      <c r="FK133" s="26"/>
      <c r="FL133" s="26"/>
      <c r="FM133" s="26"/>
      <c r="FN133" s="26"/>
      <c r="FO133" s="26"/>
      <c r="FP133" s="26"/>
      <c r="FQ133" s="26"/>
    </row>
    <row r="134" spans="1:173" s="3" customFormat="1" ht="15" customHeight="1" hidden="1">
      <c r="A134" s="28"/>
      <c r="B134" s="28"/>
      <c r="C134" s="28"/>
      <c r="D134" s="28"/>
      <c r="E134" s="28"/>
      <c r="F134" s="28"/>
      <c r="G134" s="28"/>
      <c r="H134" s="29" t="s">
        <v>134</v>
      </c>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6" t="s">
        <v>54</v>
      </c>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c r="CH134" s="26"/>
      <c r="CI134" s="26"/>
      <c r="CJ134" s="26"/>
      <c r="CK134" s="26"/>
      <c r="CL134" s="26"/>
      <c r="CM134" s="26"/>
      <c r="CN134" s="26"/>
      <c r="CO134" s="26"/>
      <c r="CP134" s="26"/>
      <c r="CQ134" s="26"/>
      <c r="CR134" s="26"/>
      <c r="CS134" s="26"/>
      <c r="CT134" s="26"/>
      <c r="CU134" s="26"/>
      <c r="CV134" s="26"/>
      <c r="CW134" s="26"/>
      <c r="CX134" s="26"/>
      <c r="CY134" s="26"/>
      <c r="CZ134" s="26"/>
      <c r="DA134" s="26"/>
      <c r="DB134" s="26"/>
      <c r="DC134" s="26"/>
      <c r="DD134" s="26"/>
      <c r="DE134" s="26"/>
      <c r="DF134" s="26"/>
      <c r="DG134" s="26"/>
      <c r="DH134" s="26"/>
      <c r="DI134" s="26"/>
      <c r="DJ134" s="26"/>
      <c r="DK134" s="26"/>
      <c r="DL134" s="26"/>
      <c r="DM134" s="26"/>
      <c r="DN134" s="26"/>
      <c r="DO134" s="26"/>
      <c r="DP134" s="26"/>
      <c r="DQ134" s="26"/>
      <c r="DR134" s="26"/>
      <c r="DS134" s="26"/>
      <c r="DT134" s="26"/>
      <c r="DU134" s="26"/>
      <c r="DV134" s="26"/>
      <c r="DW134" s="26"/>
      <c r="DX134" s="26"/>
      <c r="DY134" s="26"/>
      <c r="DZ134" s="26"/>
      <c r="EA134" s="26"/>
      <c r="EB134" s="26"/>
      <c r="EC134" s="26"/>
      <c r="ED134" s="26"/>
      <c r="EE134" s="26"/>
      <c r="EF134" s="26"/>
      <c r="EG134" s="26"/>
      <c r="EH134" s="26"/>
      <c r="EI134" s="26"/>
      <c r="EJ134" s="26"/>
      <c r="EK134" s="26"/>
      <c r="EL134" s="26"/>
      <c r="EM134" s="26"/>
      <c r="EN134" s="26"/>
      <c r="EO134" s="26"/>
      <c r="EP134" s="26"/>
      <c r="EQ134" s="26"/>
      <c r="ER134" s="26"/>
      <c r="ES134" s="26"/>
      <c r="ET134" s="26"/>
      <c r="EU134" s="26"/>
      <c r="EV134" s="26"/>
      <c r="EW134" s="26"/>
      <c r="EX134" s="26"/>
      <c r="EY134" s="26"/>
      <c r="EZ134" s="26"/>
      <c r="FA134" s="26"/>
      <c r="FB134" s="26"/>
      <c r="FC134" s="26"/>
      <c r="FD134" s="26"/>
      <c r="FE134" s="26"/>
      <c r="FF134" s="26"/>
      <c r="FG134" s="26"/>
      <c r="FH134" s="26"/>
      <c r="FI134" s="26"/>
      <c r="FJ134" s="26"/>
      <c r="FK134" s="26"/>
      <c r="FL134" s="26"/>
      <c r="FM134" s="26"/>
      <c r="FN134" s="26"/>
      <c r="FO134" s="26"/>
      <c r="FP134" s="26"/>
      <c r="FQ134" s="26"/>
    </row>
    <row r="135" spans="1:173" s="3" customFormat="1" ht="15" customHeight="1" hidden="1">
      <c r="A135" s="28"/>
      <c r="B135" s="28"/>
      <c r="C135" s="28"/>
      <c r="D135" s="28"/>
      <c r="E135" s="28"/>
      <c r="F135" s="28"/>
      <c r="G135" s="28"/>
      <c r="H135" s="29" t="s">
        <v>135</v>
      </c>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6" t="s">
        <v>54</v>
      </c>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c r="CH135" s="26"/>
      <c r="CI135" s="26"/>
      <c r="CJ135" s="26"/>
      <c r="CK135" s="26"/>
      <c r="CL135" s="26"/>
      <c r="CM135" s="26"/>
      <c r="CN135" s="26"/>
      <c r="CO135" s="26"/>
      <c r="CP135" s="26"/>
      <c r="CQ135" s="26"/>
      <c r="CR135" s="26"/>
      <c r="CS135" s="26"/>
      <c r="CT135" s="26"/>
      <c r="CU135" s="26"/>
      <c r="CV135" s="26"/>
      <c r="CW135" s="26"/>
      <c r="CX135" s="26"/>
      <c r="CY135" s="26"/>
      <c r="CZ135" s="26"/>
      <c r="DA135" s="26"/>
      <c r="DB135" s="26"/>
      <c r="DC135" s="26"/>
      <c r="DD135" s="26"/>
      <c r="DE135" s="26"/>
      <c r="DF135" s="26"/>
      <c r="DG135" s="26"/>
      <c r="DH135" s="26"/>
      <c r="DI135" s="26"/>
      <c r="DJ135" s="26"/>
      <c r="DK135" s="26"/>
      <c r="DL135" s="26"/>
      <c r="DM135" s="26"/>
      <c r="DN135" s="26"/>
      <c r="DO135" s="26"/>
      <c r="DP135" s="26"/>
      <c r="DQ135" s="26"/>
      <c r="DR135" s="26"/>
      <c r="DS135" s="26"/>
      <c r="DT135" s="26"/>
      <c r="DU135" s="26"/>
      <c r="DV135" s="26"/>
      <c r="DW135" s="26"/>
      <c r="DX135" s="26"/>
      <c r="DY135" s="26"/>
      <c r="DZ135" s="26"/>
      <c r="EA135" s="26"/>
      <c r="EB135" s="26"/>
      <c r="EC135" s="26"/>
      <c r="ED135" s="26"/>
      <c r="EE135" s="26"/>
      <c r="EF135" s="26"/>
      <c r="EG135" s="26"/>
      <c r="EH135" s="26"/>
      <c r="EI135" s="26"/>
      <c r="EJ135" s="26"/>
      <c r="EK135" s="26"/>
      <c r="EL135" s="26"/>
      <c r="EM135" s="26"/>
      <c r="EN135" s="26"/>
      <c r="EO135" s="26"/>
      <c r="EP135" s="26"/>
      <c r="EQ135" s="26"/>
      <c r="ER135" s="26"/>
      <c r="ES135" s="26"/>
      <c r="ET135" s="26"/>
      <c r="EU135" s="26"/>
      <c r="EV135" s="26"/>
      <c r="EW135" s="26"/>
      <c r="EX135" s="26"/>
      <c r="EY135" s="26"/>
      <c r="EZ135" s="26"/>
      <c r="FA135" s="26"/>
      <c r="FB135" s="26"/>
      <c r="FC135" s="26"/>
      <c r="FD135" s="26"/>
      <c r="FE135" s="26"/>
      <c r="FF135" s="26"/>
      <c r="FG135" s="26"/>
      <c r="FH135" s="26"/>
      <c r="FI135" s="26"/>
      <c r="FJ135" s="26"/>
      <c r="FK135" s="26"/>
      <c r="FL135" s="26"/>
      <c r="FM135" s="26"/>
      <c r="FN135" s="26"/>
      <c r="FO135" s="26"/>
      <c r="FP135" s="26"/>
      <c r="FQ135" s="26"/>
    </row>
    <row r="136" spans="1:173" s="3" customFormat="1" ht="27.75" customHeight="1" hidden="1">
      <c r="A136" s="28" t="s">
        <v>38</v>
      </c>
      <c r="B136" s="28"/>
      <c r="C136" s="28"/>
      <c r="D136" s="28"/>
      <c r="E136" s="28"/>
      <c r="F136" s="28"/>
      <c r="G136" s="28"/>
      <c r="H136" s="29" t="s">
        <v>136</v>
      </c>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c r="CH136" s="26"/>
      <c r="CI136" s="26"/>
      <c r="CJ136" s="26"/>
      <c r="CK136" s="26"/>
      <c r="CL136" s="26"/>
      <c r="CM136" s="26"/>
      <c r="CN136" s="26"/>
      <c r="CO136" s="26"/>
      <c r="CP136" s="26"/>
      <c r="CQ136" s="26"/>
      <c r="CR136" s="26"/>
      <c r="CS136" s="26"/>
      <c r="CT136" s="26"/>
      <c r="CU136" s="26"/>
      <c r="CV136" s="26"/>
      <c r="CW136" s="26"/>
      <c r="CX136" s="26"/>
      <c r="CY136" s="26"/>
      <c r="CZ136" s="26"/>
      <c r="DA136" s="26"/>
      <c r="DB136" s="26"/>
      <c r="DC136" s="26"/>
      <c r="DD136" s="26"/>
      <c r="DE136" s="26"/>
      <c r="DF136" s="26"/>
      <c r="DG136" s="26"/>
      <c r="DH136" s="26"/>
      <c r="DI136" s="26"/>
      <c r="DJ136" s="26"/>
      <c r="DK136" s="26"/>
      <c r="DL136" s="26"/>
      <c r="DM136" s="26"/>
      <c r="DN136" s="26"/>
      <c r="DO136" s="26"/>
      <c r="DP136" s="26"/>
      <c r="DQ136" s="26"/>
      <c r="DR136" s="26"/>
      <c r="DS136" s="26"/>
      <c r="DT136" s="26"/>
      <c r="DU136" s="26"/>
      <c r="DV136" s="26"/>
      <c r="DW136" s="26"/>
      <c r="DX136" s="26"/>
      <c r="DY136" s="26"/>
      <c r="DZ136" s="26"/>
      <c r="EA136" s="26"/>
      <c r="EB136" s="26"/>
      <c r="EC136" s="26"/>
      <c r="ED136" s="26"/>
      <c r="EE136" s="26"/>
      <c r="EF136" s="26"/>
      <c r="EG136" s="26"/>
      <c r="EH136" s="26"/>
      <c r="EI136" s="26"/>
      <c r="EJ136" s="26"/>
      <c r="EK136" s="26"/>
      <c r="EL136" s="26"/>
      <c r="EM136" s="26"/>
      <c r="EN136" s="26"/>
      <c r="EO136" s="26"/>
      <c r="EP136" s="26"/>
      <c r="EQ136" s="26"/>
      <c r="ER136" s="26"/>
      <c r="ES136" s="26"/>
      <c r="ET136" s="26"/>
      <c r="EU136" s="26"/>
      <c r="EV136" s="26"/>
      <c r="EW136" s="26"/>
      <c r="EX136" s="26"/>
      <c r="EY136" s="26"/>
      <c r="EZ136" s="26"/>
      <c r="FA136" s="26"/>
      <c r="FB136" s="26"/>
      <c r="FC136" s="26"/>
      <c r="FD136" s="26"/>
      <c r="FE136" s="26"/>
      <c r="FF136" s="26"/>
      <c r="FG136" s="26"/>
      <c r="FH136" s="26"/>
      <c r="FI136" s="26"/>
      <c r="FJ136" s="26"/>
      <c r="FK136" s="26"/>
      <c r="FL136" s="26"/>
      <c r="FM136" s="26"/>
      <c r="FN136" s="26"/>
      <c r="FO136" s="26"/>
      <c r="FP136" s="26"/>
      <c r="FQ136" s="26"/>
    </row>
    <row r="137" spans="1:173" s="3" customFormat="1" ht="15" customHeight="1" hidden="1">
      <c r="A137" s="28"/>
      <c r="B137" s="28"/>
      <c r="C137" s="28"/>
      <c r="D137" s="28"/>
      <c r="E137" s="28"/>
      <c r="F137" s="28"/>
      <c r="G137" s="28"/>
      <c r="H137" s="29" t="s">
        <v>66</v>
      </c>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c r="CH137" s="26"/>
      <c r="CI137" s="26"/>
      <c r="CJ137" s="26"/>
      <c r="CK137" s="26"/>
      <c r="CL137" s="26"/>
      <c r="CM137" s="26"/>
      <c r="CN137" s="26"/>
      <c r="CO137" s="26"/>
      <c r="CP137" s="26"/>
      <c r="CQ137" s="26"/>
      <c r="CR137" s="26"/>
      <c r="CS137" s="26"/>
      <c r="CT137" s="26"/>
      <c r="CU137" s="26"/>
      <c r="CV137" s="26"/>
      <c r="CW137" s="26"/>
      <c r="CX137" s="26"/>
      <c r="CY137" s="26"/>
      <c r="CZ137" s="26"/>
      <c r="DA137" s="26"/>
      <c r="DB137" s="26"/>
      <c r="DC137" s="26"/>
      <c r="DD137" s="26"/>
      <c r="DE137" s="26"/>
      <c r="DF137" s="26"/>
      <c r="DG137" s="26"/>
      <c r="DH137" s="26"/>
      <c r="DI137" s="26"/>
      <c r="DJ137" s="26"/>
      <c r="DK137" s="26"/>
      <c r="DL137" s="26"/>
      <c r="DM137" s="26"/>
      <c r="DN137" s="26"/>
      <c r="DO137" s="26"/>
      <c r="DP137" s="26"/>
      <c r="DQ137" s="26"/>
      <c r="DR137" s="26"/>
      <c r="DS137" s="26"/>
      <c r="DT137" s="26"/>
      <c r="DU137" s="26"/>
      <c r="DV137" s="26"/>
      <c r="DW137" s="26"/>
      <c r="DX137" s="26"/>
      <c r="DY137" s="26"/>
      <c r="DZ137" s="26"/>
      <c r="EA137" s="26"/>
      <c r="EB137" s="26"/>
      <c r="EC137" s="26"/>
      <c r="ED137" s="26"/>
      <c r="EE137" s="26"/>
      <c r="EF137" s="26"/>
      <c r="EG137" s="26"/>
      <c r="EH137" s="26"/>
      <c r="EI137" s="26"/>
      <c r="EJ137" s="26"/>
      <c r="EK137" s="26"/>
      <c r="EL137" s="26"/>
      <c r="EM137" s="26"/>
      <c r="EN137" s="26"/>
      <c r="EO137" s="26"/>
      <c r="EP137" s="26"/>
      <c r="EQ137" s="26"/>
      <c r="ER137" s="26"/>
      <c r="ES137" s="26"/>
      <c r="ET137" s="26"/>
      <c r="EU137" s="26"/>
      <c r="EV137" s="26"/>
      <c r="EW137" s="26"/>
      <c r="EX137" s="26"/>
      <c r="EY137" s="26"/>
      <c r="EZ137" s="26"/>
      <c r="FA137" s="26"/>
      <c r="FB137" s="26"/>
      <c r="FC137" s="26"/>
      <c r="FD137" s="26"/>
      <c r="FE137" s="26"/>
      <c r="FF137" s="26"/>
      <c r="FG137" s="26"/>
      <c r="FH137" s="26"/>
      <c r="FI137" s="26"/>
      <c r="FJ137" s="26"/>
      <c r="FK137" s="26"/>
      <c r="FL137" s="26"/>
      <c r="FM137" s="26"/>
      <c r="FN137" s="26"/>
      <c r="FO137" s="26"/>
      <c r="FP137" s="26"/>
      <c r="FQ137" s="26"/>
    </row>
    <row r="138" spans="1:173" s="3" customFormat="1" ht="40.5" customHeight="1" hidden="1">
      <c r="A138" s="28" t="s">
        <v>40</v>
      </c>
      <c r="B138" s="28"/>
      <c r="C138" s="28"/>
      <c r="D138" s="28"/>
      <c r="E138" s="28"/>
      <c r="F138" s="28"/>
      <c r="G138" s="28"/>
      <c r="H138" s="29" t="s">
        <v>138</v>
      </c>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6" t="s">
        <v>137</v>
      </c>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c r="CH138" s="26"/>
      <c r="CI138" s="26"/>
      <c r="CJ138" s="26"/>
      <c r="CK138" s="26"/>
      <c r="CL138" s="26"/>
      <c r="CM138" s="26"/>
      <c r="CN138" s="26"/>
      <c r="CO138" s="26"/>
      <c r="CP138" s="26"/>
      <c r="CQ138" s="26"/>
      <c r="CR138" s="26"/>
      <c r="CS138" s="26"/>
      <c r="CT138" s="26"/>
      <c r="CU138" s="26"/>
      <c r="CV138" s="26"/>
      <c r="CW138" s="26"/>
      <c r="CX138" s="26"/>
      <c r="CY138" s="26"/>
      <c r="CZ138" s="26"/>
      <c r="DA138" s="26"/>
      <c r="DB138" s="26"/>
      <c r="DC138" s="26"/>
      <c r="DD138" s="26"/>
      <c r="DE138" s="26"/>
      <c r="DF138" s="26"/>
      <c r="DG138" s="26"/>
      <c r="DH138" s="26"/>
      <c r="DI138" s="26"/>
      <c r="DJ138" s="26"/>
      <c r="DK138" s="26"/>
      <c r="DL138" s="26"/>
      <c r="DM138" s="26"/>
      <c r="DN138" s="26"/>
      <c r="DO138" s="26"/>
      <c r="DP138" s="26"/>
      <c r="DQ138" s="26"/>
      <c r="DR138" s="26"/>
      <c r="DS138" s="26"/>
      <c r="DT138" s="26"/>
      <c r="DU138" s="26"/>
      <c r="DV138" s="26"/>
      <c r="DW138" s="26"/>
      <c r="DX138" s="26"/>
      <c r="DY138" s="26"/>
      <c r="DZ138" s="26"/>
      <c r="EA138" s="26"/>
      <c r="EB138" s="26"/>
      <c r="EC138" s="26"/>
      <c r="ED138" s="26"/>
      <c r="EE138" s="26"/>
      <c r="EF138" s="26"/>
      <c r="EG138" s="26"/>
      <c r="EH138" s="26"/>
      <c r="EI138" s="26"/>
      <c r="EJ138" s="26"/>
      <c r="EK138" s="26"/>
      <c r="EL138" s="26"/>
      <c r="EM138" s="26"/>
      <c r="EN138" s="26"/>
      <c r="EO138" s="26"/>
      <c r="EP138" s="26"/>
      <c r="EQ138" s="26"/>
      <c r="ER138" s="26"/>
      <c r="ES138" s="26"/>
      <c r="ET138" s="26"/>
      <c r="EU138" s="26"/>
      <c r="EV138" s="26"/>
      <c r="EW138" s="26"/>
      <c r="EX138" s="26"/>
      <c r="EY138" s="26"/>
      <c r="EZ138" s="26"/>
      <c r="FA138" s="26"/>
      <c r="FB138" s="26"/>
      <c r="FC138" s="26"/>
      <c r="FD138" s="26"/>
      <c r="FE138" s="26"/>
      <c r="FF138" s="26"/>
      <c r="FG138" s="26"/>
      <c r="FH138" s="26"/>
      <c r="FI138" s="26"/>
      <c r="FJ138" s="26"/>
      <c r="FK138" s="26"/>
      <c r="FL138" s="26"/>
      <c r="FM138" s="26"/>
      <c r="FN138" s="26"/>
      <c r="FO138" s="26"/>
      <c r="FP138" s="26"/>
      <c r="FQ138" s="26"/>
    </row>
    <row r="139" spans="1:173" s="3" customFormat="1" ht="93" customHeight="1" hidden="1">
      <c r="A139" s="28" t="s">
        <v>139</v>
      </c>
      <c r="B139" s="28"/>
      <c r="C139" s="28"/>
      <c r="D139" s="28"/>
      <c r="E139" s="28"/>
      <c r="F139" s="28"/>
      <c r="G139" s="28"/>
      <c r="H139" s="29" t="s">
        <v>140</v>
      </c>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6" t="s">
        <v>137</v>
      </c>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c r="CH139" s="26"/>
      <c r="CI139" s="26"/>
      <c r="CJ139" s="26"/>
      <c r="CK139" s="26"/>
      <c r="CL139" s="26"/>
      <c r="CM139" s="26"/>
      <c r="CN139" s="26"/>
      <c r="CO139" s="26"/>
      <c r="CP139" s="26"/>
      <c r="CQ139" s="26"/>
      <c r="CR139" s="26"/>
      <c r="CS139" s="26"/>
      <c r="CT139" s="26"/>
      <c r="CU139" s="26"/>
      <c r="CV139" s="26"/>
      <c r="CW139" s="26"/>
      <c r="CX139" s="26"/>
      <c r="CY139" s="26"/>
      <c r="CZ139" s="26"/>
      <c r="DA139" s="26"/>
      <c r="DB139" s="26"/>
      <c r="DC139" s="26"/>
      <c r="DD139" s="26"/>
      <c r="DE139" s="26"/>
      <c r="DF139" s="26"/>
      <c r="DG139" s="26"/>
      <c r="DH139" s="26"/>
      <c r="DI139" s="26"/>
      <c r="DJ139" s="26"/>
      <c r="DK139" s="26"/>
      <c r="DL139" s="26"/>
      <c r="DM139" s="26"/>
      <c r="DN139" s="26"/>
      <c r="DO139" s="26"/>
      <c r="DP139" s="26"/>
      <c r="DQ139" s="26"/>
      <c r="DR139" s="26"/>
      <c r="DS139" s="26"/>
      <c r="DT139" s="26"/>
      <c r="DU139" s="26"/>
      <c r="DV139" s="26"/>
      <c r="DW139" s="26"/>
      <c r="DX139" s="26"/>
      <c r="DY139" s="26"/>
      <c r="DZ139" s="26"/>
      <c r="EA139" s="26"/>
      <c r="EB139" s="26"/>
      <c r="EC139" s="26"/>
      <c r="ED139" s="26"/>
      <c r="EE139" s="26"/>
      <c r="EF139" s="26"/>
      <c r="EG139" s="26"/>
      <c r="EH139" s="26"/>
      <c r="EI139" s="26"/>
      <c r="EJ139" s="26"/>
      <c r="EK139" s="26"/>
      <c r="EL139" s="26"/>
      <c r="EM139" s="26"/>
      <c r="EN139" s="26"/>
      <c r="EO139" s="26"/>
      <c r="EP139" s="26"/>
      <c r="EQ139" s="26"/>
      <c r="ER139" s="26"/>
      <c r="ES139" s="26"/>
      <c r="ET139" s="26"/>
      <c r="EU139" s="26"/>
      <c r="EV139" s="26"/>
      <c r="EW139" s="26"/>
      <c r="EX139" s="26"/>
      <c r="EY139" s="26"/>
      <c r="EZ139" s="26"/>
      <c r="FA139" s="26"/>
      <c r="FB139" s="26"/>
      <c r="FC139" s="26"/>
      <c r="FD139" s="26"/>
      <c r="FE139" s="26"/>
      <c r="FF139" s="26"/>
      <c r="FG139" s="26"/>
      <c r="FH139" s="26"/>
      <c r="FI139" s="26"/>
      <c r="FJ139" s="26"/>
      <c r="FK139" s="26"/>
      <c r="FL139" s="26"/>
      <c r="FM139" s="26"/>
      <c r="FN139" s="26"/>
      <c r="FO139" s="26"/>
      <c r="FP139" s="26"/>
      <c r="FQ139" s="26"/>
    </row>
    <row r="140" spans="1:173" s="3" customFormat="1" ht="15" customHeight="1" hidden="1">
      <c r="A140" s="28"/>
      <c r="B140" s="28"/>
      <c r="C140" s="28"/>
      <c r="D140" s="28"/>
      <c r="E140" s="28"/>
      <c r="F140" s="28"/>
      <c r="G140" s="28"/>
      <c r="H140" s="29" t="s">
        <v>130</v>
      </c>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6" t="s">
        <v>137</v>
      </c>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c r="CH140" s="26"/>
      <c r="CI140" s="26"/>
      <c r="CJ140" s="26"/>
      <c r="CK140" s="26"/>
      <c r="CL140" s="26"/>
      <c r="CM140" s="26"/>
      <c r="CN140" s="26"/>
      <c r="CO140" s="26"/>
      <c r="CP140" s="26"/>
      <c r="CQ140" s="26"/>
      <c r="CR140" s="26"/>
      <c r="CS140" s="26"/>
      <c r="CT140" s="26"/>
      <c r="CU140" s="26"/>
      <c r="CV140" s="26"/>
      <c r="CW140" s="26"/>
      <c r="CX140" s="26"/>
      <c r="CY140" s="26"/>
      <c r="CZ140" s="26"/>
      <c r="DA140" s="26"/>
      <c r="DB140" s="26"/>
      <c r="DC140" s="26"/>
      <c r="DD140" s="26"/>
      <c r="DE140" s="26"/>
      <c r="DF140" s="26"/>
      <c r="DG140" s="26"/>
      <c r="DH140" s="26"/>
      <c r="DI140" s="26"/>
      <c r="DJ140" s="26"/>
      <c r="DK140" s="26"/>
      <c r="DL140" s="26"/>
      <c r="DM140" s="26"/>
      <c r="DN140" s="26"/>
      <c r="DO140" s="26"/>
      <c r="DP140" s="26"/>
      <c r="DQ140" s="26"/>
      <c r="DR140" s="26"/>
      <c r="DS140" s="26"/>
      <c r="DT140" s="26"/>
      <c r="DU140" s="26"/>
      <c r="DV140" s="26"/>
      <c r="DW140" s="26"/>
      <c r="DX140" s="26"/>
      <c r="DY140" s="26"/>
      <c r="DZ140" s="26"/>
      <c r="EA140" s="26"/>
      <c r="EB140" s="26"/>
      <c r="EC140" s="26"/>
      <c r="ED140" s="26"/>
      <c r="EE140" s="26"/>
      <c r="EF140" s="26"/>
      <c r="EG140" s="26"/>
      <c r="EH140" s="26"/>
      <c r="EI140" s="26"/>
      <c r="EJ140" s="26"/>
      <c r="EK140" s="26"/>
      <c r="EL140" s="26"/>
      <c r="EM140" s="26"/>
      <c r="EN140" s="26"/>
      <c r="EO140" s="26"/>
      <c r="EP140" s="26"/>
      <c r="EQ140" s="26"/>
      <c r="ER140" s="26"/>
      <c r="ES140" s="26"/>
      <c r="ET140" s="26"/>
      <c r="EU140" s="26"/>
      <c r="EV140" s="26"/>
      <c r="EW140" s="26"/>
      <c r="EX140" s="26"/>
      <c r="EY140" s="26"/>
      <c r="EZ140" s="26"/>
      <c r="FA140" s="26"/>
      <c r="FB140" s="26"/>
      <c r="FC140" s="26"/>
      <c r="FD140" s="26"/>
      <c r="FE140" s="26"/>
      <c r="FF140" s="26"/>
      <c r="FG140" s="26"/>
      <c r="FH140" s="26"/>
      <c r="FI140" s="26"/>
      <c r="FJ140" s="26"/>
      <c r="FK140" s="26"/>
      <c r="FL140" s="26"/>
      <c r="FM140" s="26"/>
      <c r="FN140" s="26"/>
      <c r="FO140" s="26"/>
      <c r="FP140" s="26"/>
      <c r="FQ140" s="26"/>
    </row>
    <row r="141" spans="1:173" s="3" customFormat="1" ht="15" customHeight="1" hidden="1">
      <c r="A141" s="28"/>
      <c r="B141" s="28"/>
      <c r="C141" s="28"/>
      <c r="D141" s="28"/>
      <c r="E141" s="28"/>
      <c r="F141" s="28"/>
      <c r="G141" s="28"/>
      <c r="H141" s="29" t="s">
        <v>131</v>
      </c>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6" t="s">
        <v>137</v>
      </c>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c r="CH141" s="26"/>
      <c r="CI141" s="26"/>
      <c r="CJ141" s="26"/>
      <c r="CK141" s="26"/>
      <c r="CL141" s="26"/>
      <c r="CM141" s="26"/>
      <c r="CN141" s="26"/>
      <c r="CO141" s="26"/>
      <c r="CP141" s="26"/>
      <c r="CQ141" s="26"/>
      <c r="CR141" s="26"/>
      <c r="CS141" s="26"/>
      <c r="CT141" s="26"/>
      <c r="CU141" s="26"/>
      <c r="CV141" s="26"/>
      <c r="CW141" s="26"/>
      <c r="CX141" s="26"/>
      <c r="CY141" s="26"/>
      <c r="CZ141" s="26"/>
      <c r="DA141" s="26"/>
      <c r="DB141" s="26"/>
      <c r="DC141" s="26"/>
      <c r="DD141" s="26"/>
      <c r="DE141" s="26"/>
      <c r="DF141" s="26"/>
      <c r="DG141" s="26"/>
      <c r="DH141" s="26"/>
      <c r="DI141" s="26"/>
      <c r="DJ141" s="26"/>
      <c r="DK141" s="26"/>
      <c r="DL141" s="26"/>
      <c r="DM141" s="26"/>
      <c r="DN141" s="26"/>
      <c r="DO141" s="26"/>
      <c r="DP141" s="26"/>
      <c r="DQ141" s="26"/>
      <c r="DR141" s="26"/>
      <c r="DS141" s="26"/>
      <c r="DT141" s="26"/>
      <c r="DU141" s="26"/>
      <c r="DV141" s="26"/>
      <c r="DW141" s="26"/>
      <c r="DX141" s="26"/>
      <c r="DY141" s="26"/>
      <c r="DZ141" s="26"/>
      <c r="EA141" s="26"/>
      <c r="EB141" s="26"/>
      <c r="EC141" s="26"/>
      <c r="ED141" s="26"/>
      <c r="EE141" s="26"/>
      <c r="EF141" s="26"/>
      <c r="EG141" s="26"/>
      <c r="EH141" s="26"/>
      <c r="EI141" s="26"/>
      <c r="EJ141" s="26"/>
      <c r="EK141" s="26"/>
      <c r="EL141" s="26"/>
      <c r="EM141" s="26"/>
      <c r="EN141" s="26"/>
      <c r="EO141" s="26"/>
      <c r="EP141" s="26"/>
      <c r="EQ141" s="26"/>
      <c r="ER141" s="26"/>
      <c r="ES141" s="26"/>
      <c r="ET141" s="26"/>
      <c r="EU141" s="26"/>
      <c r="EV141" s="26"/>
      <c r="EW141" s="26"/>
      <c r="EX141" s="26"/>
      <c r="EY141" s="26"/>
      <c r="EZ141" s="26"/>
      <c r="FA141" s="26"/>
      <c r="FB141" s="26"/>
      <c r="FC141" s="26"/>
      <c r="FD141" s="26"/>
      <c r="FE141" s="26"/>
      <c r="FF141" s="26"/>
      <c r="FG141" s="26"/>
      <c r="FH141" s="26"/>
      <c r="FI141" s="26"/>
      <c r="FJ141" s="26"/>
      <c r="FK141" s="26"/>
      <c r="FL141" s="26"/>
      <c r="FM141" s="26"/>
      <c r="FN141" s="26"/>
      <c r="FO141" s="26"/>
      <c r="FP141" s="26"/>
      <c r="FQ141" s="26"/>
    </row>
    <row r="142" spans="1:173" s="3" customFormat="1" ht="15" customHeight="1" hidden="1">
      <c r="A142" s="28"/>
      <c r="B142" s="28"/>
      <c r="C142" s="28"/>
      <c r="D142" s="28"/>
      <c r="E142" s="28"/>
      <c r="F142" s="28"/>
      <c r="G142" s="28"/>
      <c r="H142" s="29" t="s">
        <v>132</v>
      </c>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6" t="s">
        <v>137</v>
      </c>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c r="CH142" s="26"/>
      <c r="CI142" s="26"/>
      <c r="CJ142" s="26"/>
      <c r="CK142" s="26"/>
      <c r="CL142" s="26"/>
      <c r="CM142" s="26"/>
      <c r="CN142" s="26"/>
      <c r="CO142" s="26"/>
      <c r="CP142" s="26"/>
      <c r="CQ142" s="26"/>
      <c r="CR142" s="26"/>
      <c r="CS142" s="26"/>
      <c r="CT142" s="26"/>
      <c r="CU142" s="26"/>
      <c r="CV142" s="26"/>
      <c r="CW142" s="26"/>
      <c r="CX142" s="26"/>
      <c r="CY142" s="26"/>
      <c r="CZ142" s="26"/>
      <c r="DA142" s="26"/>
      <c r="DB142" s="26"/>
      <c r="DC142" s="26"/>
      <c r="DD142" s="26"/>
      <c r="DE142" s="26"/>
      <c r="DF142" s="26"/>
      <c r="DG142" s="26"/>
      <c r="DH142" s="26"/>
      <c r="DI142" s="26"/>
      <c r="DJ142" s="26"/>
      <c r="DK142" s="26"/>
      <c r="DL142" s="26"/>
      <c r="DM142" s="26"/>
      <c r="DN142" s="26"/>
      <c r="DO142" s="26"/>
      <c r="DP142" s="26"/>
      <c r="DQ142" s="26"/>
      <c r="DR142" s="26"/>
      <c r="DS142" s="26"/>
      <c r="DT142" s="26"/>
      <c r="DU142" s="26"/>
      <c r="DV142" s="26"/>
      <c r="DW142" s="26"/>
      <c r="DX142" s="26"/>
      <c r="DY142" s="26"/>
      <c r="DZ142" s="26"/>
      <c r="EA142" s="26"/>
      <c r="EB142" s="26"/>
      <c r="EC142" s="26"/>
      <c r="ED142" s="26"/>
      <c r="EE142" s="26"/>
      <c r="EF142" s="26"/>
      <c r="EG142" s="26"/>
      <c r="EH142" s="26"/>
      <c r="EI142" s="26"/>
      <c r="EJ142" s="26"/>
      <c r="EK142" s="26"/>
      <c r="EL142" s="26"/>
      <c r="EM142" s="26"/>
      <c r="EN142" s="26"/>
      <c r="EO142" s="26"/>
      <c r="EP142" s="26"/>
      <c r="EQ142" s="26"/>
      <c r="ER142" s="26"/>
      <c r="ES142" s="26"/>
      <c r="ET142" s="26"/>
      <c r="EU142" s="26"/>
      <c r="EV142" s="26"/>
      <c r="EW142" s="26"/>
      <c r="EX142" s="26"/>
      <c r="EY142" s="26"/>
      <c r="EZ142" s="26"/>
      <c r="FA142" s="26"/>
      <c r="FB142" s="26"/>
      <c r="FC142" s="26"/>
      <c r="FD142" s="26"/>
      <c r="FE142" s="26"/>
      <c r="FF142" s="26"/>
      <c r="FG142" s="26"/>
      <c r="FH142" s="26"/>
      <c r="FI142" s="26"/>
      <c r="FJ142" s="26"/>
      <c r="FK142" s="26"/>
      <c r="FL142" s="26"/>
      <c r="FM142" s="26"/>
      <c r="FN142" s="26"/>
      <c r="FO142" s="26"/>
      <c r="FP142" s="26"/>
      <c r="FQ142" s="26"/>
    </row>
    <row r="143" spans="1:173" s="3" customFormat="1" ht="78" customHeight="1" hidden="1">
      <c r="A143" s="28" t="s">
        <v>141</v>
      </c>
      <c r="B143" s="28"/>
      <c r="C143" s="28"/>
      <c r="D143" s="28"/>
      <c r="E143" s="28"/>
      <c r="F143" s="28"/>
      <c r="G143" s="28"/>
      <c r="H143" s="29" t="s">
        <v>142</v>
      </c>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6" t="s">
        <v>137</v>
      </c>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c r="CH143" s="26"/>
      <c r="CI143" s="26"/>
      <c r="CJ143" s="26"/>
      <c r="CK143" s="26"/>
      <c r="CL143" s="26"/>
      <c r="CM143" s="26"/>
      <c r="CN143" s="26"/>
      <c r="CO143" s="26"/>
      <c r="CP143" s="26"/>
      <c r="CQ143" s="26"/>
      <c r="CR143" s="26"/>
      <c r="CS143" s="26"/>
      <c r="CT143" s="26"/>
      <c r="CU143" s="26"/>
      <c r="CV143" s="26"/>
      <c r="CW143" s="26"/>
      <c r="CX143" s="26"/>
      <c r="CY143" s="26"/>
      <c r="CZ143" s="26"/>
      <c r="DA143" s="26"/>
      <c r="DB143" s="26"/>
      <c r="DC143" s="26"/>
      <c r="DD143" s="26"/>
      <c r="DE143" s="26"/>
      <c r="DF143" s="26"/>
      <c r="DG143" s="26"/>
      <c r="DH143" s="26"/>
      <c r="DI143" s="26"/>
      <c r="DJ143" s="26"/>
      <c r="DK143" s="26"/>
      <c r="DL143" s="26"/>
      <c r="DM143" s="26"/>
      <c r="DN143" s="26"/>
      <c r="DO143" s="26"/>
      <c r="DP143" s="26"/>
      <c r="DQ143" s="26"/>
      <c r="DR143" s="26"/>
      <c r="DS143" s="26"/>
      <c r="DT143" s="26"/>
      <c r="DU143" s="26"/>
      <c r="DV143" s="26"/>
      <c r="DW143" s="26"/>
      <c r="DX143" s="26"/>
      <c r="DY143" s="26"/>
      <c r="DZ143" s="26"/>
      <c r="EA143" s="26"/>
      <c r="EB143" s="26"/>
      <c r="EC143" s="26"/>
      <c r="ED143" s="26"/>
      <c r="EE143" s="26"/>
      <c r="EF143" s="26"/>
      <c r="EG143" s="26"/>
      <c r="EH143" s="26"/>
      <c r="EI143" s="26"/>
      <c r="EJ143" s="26"/>
      <c r="EK143" s="26"/>
      <c r="EL143" s="26"/>
      <c r="EM143" s="26"/>
      <c r="EN143" s="26"/>
      <c r="EO143" s="26"/>
      <c r="EP143" s="26"/>
      <c r="EQ143" s="26"/>
      <c r="ER143" s="26"/>
      <c r="ES143" s="26"/>
      <c r="ET143" s="26"/>
      <c r="EU143" s="26"/>
      <c r="EV143" s="26"/>
      <c r="EW143" s="26"/>
      <c r="EX143" s="26"/>
      <c r="EY143" s="26"/>
      <c r="EZ143" s="26"/>
      <c r="FA143" s="26"/>
      <c r="FB143" s="26"/>
      <c r="FC143" s="26"/>
      <c r="FD143" s="26"/>
      <c r="FE143" s="26"/>
      <c r="FF143" s="26"/>
      <c r="FG143" s="26"/>
      <c r="FH143" s="26"/>
      <c r="FI143" s="26"/>
      <c r="FJ143" s="26"/>
      <c r="FK143" s="26"/>
      <c r="FL143" s="26"/>
      <c r="FM143" s="26"/>
      <c r="FN143" s="26"/>
      <c r="FO143" s="26"/>
      <c r="FP143" s="26"/>
      <c r="FQ143" s="26"/>
    </row>
    <row r="144" spans="1:173" s="3" customFormat="1" ht="40.5" customHeight="1" hidden="1">
      <c r="A144" s="28" t="s">
        <v>43</v>
      </c>
      <c r="B144" s="28"/>
      <c r="C144" s="28"/>
      <c r="D144" s="28"/>
      <c r="E144" s="28"/>
      <c r="F144" s="28"/>
      <c r="G144" s="28"/>
      <c r="H144" s="29" t="s">
        <v>143</v>
      </c>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c r="CH144" s="26"/>
      <c r="CI144" s="26"/>
      <c r="CJ144" s="26"/>
      <c r="CK144" s="26"/>
      <c r="CL144" s="26"/>
      <c r="CM144" s="26"/>
      <c r="CN144" s="26"/>
      <c r="CO144" s="26"/>
      <c r="CP144" s="26"/>
      <c r="CQ144" s="26"/>
      <c r="CR144" s="26"/>
      <c r="CS144" s="26"/>
      <c r="CT144" s="26"/>
      <c r="CU144" s="26"/>
      <c r="CV144" s="26"/>
      <c r="CW144" s="26"/>
      <c r="CX144" s="26"/>
      <c r="CY144" s="26"/>
      <c r="CZ144" s="26"/>
      <c r="DA144" s="26"/>
      <c r="DB144" s="26"/>
      <c r="DC144" s="26"/>
      <c r="DD144" s="26"/>
      <c r="DE144" s="26"/>
      <c r="DF144" s="26"/>
      <c r="DG144" s="26"/>
      <c r="DH144" s="26"/>
      <c r="DI144" s="26"/>
      <c r="DJ144" s="26"/>
      <c r="DK144" s="26"/>
      <c r="DL144" s="26"/>
      <c r="DM144" s="26"/>
      <c r="DN144" s="26"/>
      <c r="DO144" s="26"/>
      <c r="DP144" s="26"/>
      <c r="DQ144" s="26"/>
      <c r="DR144" s="26"/>
      <c r="DS144" s="26"/>
      <c r="DT144" s="26"/>
      <c r="DU144" s="26"/>
      <c r="DV144" s="26"/>
      <c r="DW144" s="26"/>
      <c r="DX144" s="26"/>
      <c r="DY144" s="26"/>
      <c r="DZ144" s="26"/>
      <c r="EA144" s="26"/>
      <c r="EB144" s="26"/>
      <c r="EC144" s="26"/>
      <c r="ED144" s="26"/>
      <c r="EE144" s="26"/>
      <c r="EF144" s="26"/>
      <c r="EG144" s="26"/>
      <c r="EH144" s="26"/>
      <c r="EI144" s="26"/>
      <c r="EJ144" s="26"/>
      <c r="EK144" s="26"/>
      <c r="EL144" s="26"/>
      <c r="EM144" s="26"/>
      <c r="EN144" s="26"/>
      <c r="EO144" s="26"/>
      <c r="EP144" s="26"/>
      <c r="EQ144" s="26"/>
      <c r="ER144" s="26"/>
      <c r="ES144" s="26"/>
      <c r="ET144" s="26"/>
      <c r="EU144" s="26"/>
      <c r="EV144" s="26"/>
      <c r="EW144" s="26"/>
      <c r="EX144" s="26"/>
      <c r="EY144" s="26"/>
      <c r="EZ144" s="26"/>
      <c r="FA144" s="26"/>
      <c r="FB144" s="26"/>
      <c r="FC144" s="26"/>
      <c r="FD144" s="26"/>
      <c r="FE144" s="26"/>
      <c r="FF144" s="26"/>
      <c r="FG144" s="26"/>
      <c r="FH144" s="26"/>
      <c r="FI144" s="26"/>
      <c r="FJ144" s="26"/>
      <c r="FK144" s="26"/>
      <c r="FL144" s="26"/>
      <c r="FM144" s="26"/>
      <c r="FN144" s="26"/>
      <c r="FO144" s="26"/>
      <c r="FP144" s="26"/>
      <c r="FQ144" s="26"/>
    </row>
    <row r="145" spans="1:173" s="3" customFormat="1" ht="15" customHeight="1" hidden="1">
      <c r="A145" s="28"/>
      <c r="B145" s="28"/>
      <c r="C145" s="28"/>
      <c r="D145" s="28"/>
      <c r="E145" s="28"/>
      <c r="F145" s="28"/>
      <c r="G145" s="28"/>
      <c r="H145" s="29" t="s">
        <v>66</v>
      </c>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c r="CH145" s="26"/>
      <c r="CI145" s="26"/>
      <c r="CJ145" s="26"/>
      <c r="CK145" s="26"/>
      <c r="CL145" s="26"/>
      <c r="CM145" s="26"/>
      <c r="CN145" s="26"/>
      <c r="CO145" s="26"/>
      <c r="CP145" s="26"/>
      <c r="CQ145" s="26"/>
      <c r="CR145" s="26"/>
      <c r="CS145" s="26"/>
      <c r="CT145" s="26"/>
      <c r="CU145" s="26"/>
      <c r="CV145" s="26"/>
      <c r="CW145" s="26"/>
      <c r="CX145" s="26"/>
      <c r="CY145" s="26"/>
      <c r="CZ145" s="26"/>
      <c r="DA145" s="26"/>
      <c r="DB145" s="26"/>
      <c r="DC145" s="26"/>
      <c r="DD145" s="26"/>
      <c r="DE145" s="26"/>
      <c r="DF145" s="26"/>
      <c r="DG145" s="26"/>
      <c r="DH145" s="26"/>
      <c r="DI145" s="26"/>
      <c r="DJ145" s="26"/>
      <c r="DK145" s="26"/>
      <c r="DL145" s="26"/>
      <c r="DM145" s="26"/>
      <c r="DN145" s="26"/>
      <c r="DO145" s="26"/>
      <c r="DP145" s="26"/>
      <c r="DQ145" s="26"/>
      <c r="DR145" s="26"/>
      <c r="DS145" s="26"/>
      <c r="DT145" s="26"/>
      <c r="DU145" s="26"/>
      <c r="DV145" s="26"/>
      <c r="DW145" s="26"/>
      <c r="DX145" s="26"/>
      <c r="DY145" s="26"/>
      <c r="DZ145" s="26"/>
      <c r="EA145" s="26"/>
      <c r="EB145" s="26"/>
      <c r="EC145" s="26"/>
      <c r="ED145" s="26"/>
      <c r="EE145" s="26"/>
      <c r="EF145" s="26"/>
      <c r="EG145" s="26"/>
      <c r="EH145" s="26"/>
      <c r="EI145" s="26"/>
      <c r="EJ145" s="26"/>
      <c r="EK145" s="26"/>
      <c r="EL145" s="26"/>
      <c r="EM145" s="26"/>
      <c r="EN145" s="26"/>
      <c r="EO145" s="26"/>
      <c r="EP145" s="26"/>
      <c r="EQ145" s="26"/>
      <c r="ER145" s="26"/>
      <c r="ES145" s="26"/>
      <c r="ET145" s="26"/>
      <c r="EU145" s="26"/>
      <c r="EV145" s="26"/>
      <c r="EW145" s="26"/>
      <c r="EX145" s="26"/>
      <c r="EY145" s="26"/>
      <c r="EZ145" s="26"/>
      <c r="FA145" s="26"/>
      <c r="FB145" s="26"/>
      <c r="FC145" s="26"/>
      <c r="FD145" s="26"/>
      <c r="FE145" s="26"/>
      <c r="FF145" s="26"/>
      <c r="FG145" s="26"/>
      <c r="FH145" s="26"/>
      <c r="FI145" s="26"/>
      <c r="FJ145" s="26"/>
      <c r="FK145" s="26"/>
      <c r="FL145" s="26"/>
      <c r="FM145" s="26"/>
      <c r="FN145" s="26"/>
      <c r="FO145" s="26"/>
      <c r="FP145" s="26"/>
      <c r="FQ145" s="26"/>
    </row>
    <row r="146" spans="1:173" s="3" customFormat="1" ht="40.5" customHeight="1" hidden="1">
      <c r="A146" s="28" t="s">
        <v>45</v>
      </c>
      <c r="B146" s="28"/>
      <c r="C146" s="28"/>
      <c r="D146" s="28"/>
      <c r="E146" s="28"/>
      <c r="F146" s="28"/>
      <c r="G146" s="28"/>
      <c r="H146" s="29" t="s">
        <v>145</v>
      </c>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6" t="s">
        <v>144</v>
      </c>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c r="CH146" s="26"/>
      <c r="CI146" s="26"/>
      <c r="CJ146" s="26"/>
      <c r="CK146" s="26"/>
      <c r="CL146" s="26"/>
      <c r="CM146" s="26"/>
      <c r="CN146" s="26"/>
      <c r="CO146" s="26"/>
      <c r="CP146" s="26"/>
      <c r="CQ146" s="26"/>
      <c r="CR146" s="26"/>
      <c r="CS146" s="26"/>
      <c r="CT146" s="26"/>
      <c r="CU146" s="26"/>
      <c r="CV146" s="26"/>
      <c r="CW146" s="26"/>
      <c r="CX146" s="26"/>
      <c r="CY146" s="26"/>
      <c r="CZ146" s="26"/>
      <c r="DA146" s="26"/>
      <c r="DB146" s="26"/>
      <c r="DC146" s="26"/>
      <c r="DD146" s="26"/>
      <c r="DE146" s="26"/>
      <c r="DF146" s="26"/>
      <c r="DG146" s="26"/>
      <c r="DH146" s="26"/>
      <c r="DI146" s="26"/>
      <c r="DJ146" s="26"/>
      <c r="DK146" s="26"/>
      <c r="DL146" s="26"/>
      <c r="DM146" s="26"/>
      <c r="DN146" s="26"/>
      <c r="DO146" s="26"/>
      <c r="DP146" s="26"/>
      <c r="DQ146" s="26"/>
      <c r="DR146" s="26"/>
      <c r="DS146" s="26"/>
      <c r="DT146" s="26"/>
      <c r="DU146" s="26"/>
      <c r="DV146" s="26"/>
      <c r="DW146" s="26"/>
      <c r="DX146" s="26"/>
      <c r="DY146" s="26"/>
      <c r="DZ146" s="26"/>
      <c r="EA146" s="26"/>
      <c r="EB146" s="26"/>
      <c r="EC146" s="26"/>
      <c r="ED146" s="26"/>
      <c r="EE146" s="26"/>
      <c r="EF146" s="26"/>
      <c r="EG146" s="26"/>
      <c r="EH146" s="26"/>
      <c r="EI146" s="26"/>
      <c r="EJ146" s="26"/>
      <c r="EK146" s="26"/>
      <c r="EL146" s="26"/>
      <c r="EM146" s="26"/>
      <c r="EN146" s="26"/>
      <c r="EO146" s="26"/>
      <c r="EP146" s="26"/>
      <c r="EQ146" s="26"/>
      <c r="ER146" s="26"/>
      <c r="ES146" s="26"/>
      <c r="ET146" s="26"/>
      <c r="EU146" s="26"/>
      <c r="EV146" s="26"/>
      <c r="EW146" s="26"/>
      <c r="EX146" s="26"/>
      <c r="EY146" s="26"/>
      <c r="EZ146" s="26"/>
      <c r="FA146" s="26"/>
      <c r="FB146" s="26"/>
      <c r="FC146" s="26"/>
      <c r="FD146" s="26"/>
      <c r="FE146" s="26"/>
      <c r="FF146" s="26"/>
      <c r="FG146" s="26"/>
      <c r="FH146" s="26"/>
      <c r="FI146" s="26"/>
      <c r="FJ146" s="26"/>
      <c r="FK146" s="26"/>
      <c r="FL146" s="26"/>
      <c r="FM146" s="26"/>
      <c r="FN146" s="26"/>
      <c r="FO146" s="26"/>
      <c r="FP146" s="26"/>
      <c r="FQ146" s="26"/>
    </row>
    <row r="147" spans="1:173" s="3" customFormat="1" ht="93" customHeight="1" hidden="1">
      <c r="A147" s="28" t="s">
        <v>48</v>
      </c>
      <c r="B147" s="28"/>
      <c r="C147" s="28"/>
      <c r="D147" s="28"/>
      <c r="E147" s="28"/>
      <c r="F147" s="28"/>
      <c r="G147" s="28"/>
      <c r="H147" s="29" t="s">
        <v>146</v>
      </c>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6" t="s">
        <v>144</v>
      </c>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c r="CE147" s="26"/>
      <c r="CF147" s="26"/>
      <c r="CG147" s="26"/>
      <c r="CH147" s="26"/>
      <c r="CI147" s="26"/>
      <c r="CJ147" s="26"/>
      <c r="CK147" s="26"/>
      <c r="CL147" s="26"/>
      <c r="CM147" s="26"/>
      <c r="CN147" s="26"/>
      <c r="CO147" s="26"/>
      <c r="CP147" s="26"/>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26"/>
      <c r="DU147" s="26"/>
      <c r="DV147" s="26"/>
      <c r="DW147" s="26"/>
      <c r="DX147" s="26"/>
      <c r="DY147" s="26"/>
      <c r="DZ147" s="26"/>
      <c r="EA147" s="26"/>
      <c r="EB147" s="26"/>
      <c r="EC147" s="26"/>
      <c r="ED147" s="26"/>
      <c r="EE147" s="26"/>
      <c r="EF147" s="26"/>
      <c r="EG147" s="26"/>
      <c r="EH147" s="26"/>
      <c r="EI147" s="26"/>
      <c r="EJ147" s="26"/>
      <c r="EK147" s="26"/>
      <c r="EL147" s="26"/>
      <c r="EM147" s="26"/>
      <c r="EN147" s="26"/>
      <c r="EO147" s="26"/>
      <c r="EP147" s="26"/>
      <c r="EQ147" s="26"/>
      <c r="ER147" s="26"/>
      <c r="ES147" s="26"/>
      <c r="ET147" s="26"/>
      <c r="EU147" s="26"/>
      <c r="EV147" s="26"/>
      <c r="EW147" s="26"/>
      <c r="EX147" s="26"/>
      <c r="EY147" s="26"/>
      <c r="EZ147" s="26"/>
      <c r="FA147" s="26"/>
      <c r="FB147" s="26"/>
      <c r="FC147" s="26"/>
      <c r="FD147" s="26"/>
      <c r="FE147" s="26"/>
      <c r="FF147" s="26"/>
      <c r="FG147" s="26"/>
      <c r="FH147" s="26"/>
      <c r="FI147" s="26"/>
      <c r="FJ147" s="26"/>
      <c r="FK147" s="26"/>
      <c r="FL147" s="26"/>
      <c r="FM147" s="26"/>
      <c r="FN147" s="26"/>
      <c r="FO147" s="26"/>
      <c r="FP147" s="26"/>
      <c r="FQ147" s="26"/>
    </row>
    <row r="148" spans="1:173" s="3" customFormat="1" ht="15" customHeight="1" hidden="1">
      <c r="A148" s="28"/>
      <c r="B148" s="28"/>
      <c r="C148" s="28"/>
      <c r="D148" s="28"/>
      <c r="E148" s="28"/>
      <c r="F148" s="28"/>
      <c r="G148" s="28"/>
      <c r="H148" s="29" t="s">
        <v>130</v>
      </c>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6" t="s">
        <v>144</v>
      </c>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c r="CE148" s="26"/>
      <c r="CF148" s="26"/>
      <c r="CG148" s="26"/>
      <c r="CH148" s="26"/>
      <c r="CI148" s="26"/>
      <c r="CJ148" s="26"/>
      <c r="CK148" s="26"/>
      <c r="CL148" s="26"/>
      <c r="CM148" s="26"/>
      <c r="CN148" s="26"/>
      <c r="CO148" s="26"/>
      <c r="CP148" s="26"/>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26"/>
      <c r="DU148" s="26"/>
      <c r="DV148" s="26"/>
      <c r="DW148" s="26"/>
      <c r="DX148" s="26"/>
      <c r="DY148" s="26"/>
      <c r="DZ148" s="26"/>
      <c r="EA148" s="26"/>
      <c r="EB148" s="26"/>
      <c r="EC148" s="26"/>
      <c r="ED148" s="26"/>
      <c r="EE148" s="26"/>
      <c r="EF148" s="26"/>
      <c r="EG148" s="26"/>
      <c r="EH148" s="26"/>
      <c r="EI148" s="26"/>
      <c r="EJ148" s="26"/>
      <c r="EK148" s="26"/>
      <c r="EL148" s="26"/>
      <c r="EM148" s="26"/>
      <c r="EN148" s="26"/>
      <c r="EO148" s="26"/>
      <c r="EP148" s="26"/>
      <c r="EQ148" s="26"/>
      <c r="ER148" s="26"/>
      <c r="ES148" s="26"/>
      <c r="ET148" s="26"/>
      <c r="EU148" s="26"/>
      <c r="EV148" s="26"/>
      <c r="EW148" s="26"/>
      <c r="EX148" s="26"/>
      <c r="EY148" s="26"/>
      <c r="EZ148" s="26"/>
      <c r="FA148" s="26"/>
      <c r="FB148" s="26"/>
      <c r="FC148" s="26"/>
      <c r="FD148" s="26"/>
      <c r="FE148" s="26"/>
      <c r="FF148" s="26"/>
      <c r="FG148" s="26"/>
      <c r="FH148" s="26"/>
      <c r="FI148" s="26"/>
      <c r="FJ148" s="26"/>
      <c r="FK148" s="26"/>
      <c r="FL148" s="26"/>
      <c r="FM148" s="26"/>
      <c r="FN148" s="26"/>
      <c r="FO148" s="26"/>
      <c r="FP148" s="26"/>
      <c r="FQ148" s="26"/>
    </row>
    <row r="149" spans="1:173" s="3" customFormat="1" ht="15" customHeight="1" hidden="1">
      <c r="A149" s="28"/>
      <c r="B149" s="28"/>
      <c r="C149" s="28"/>
      <c r="D149" s="28"/>
      <c r="E149" s="28"/>
      <c r="F149" s="28"/>
      <c r="G149" s="28"/>
      <c r="H149" s="29" t="s">
        <v>131</v>
      </c>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6" t="s">
        <v>144</v>
      </c>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c r="CE149" s="26"/>
      <c r="CF149" s="26"/>
      <c r="CG149" s="26"/>
      <c r="CH149" s="26"/>
      <c r="CI149" s="26"/>
      <c r="CJ149" s="26"/>
      <c r="CK149" s="26"/>
      <c r="CL149" s="26"/>
      <c r="CM149" s="26"/>
      <c r="CN149" s="26"/>
      <c r="CO149" s="26"/>
      <c r="CP149" s="26"/>
      <c r="CQ149" s="26"/>
      <c r="CR149" s="26"/>
      <c r="CS149" s="26"/>
      <c r="CT149" s="26"/>
      <c r="CU149" s="26"/>
      <c r="CV149" s="26"/>
      <c r="CW149" s="26"/>
      <c r="CX149" s="26"/>
      <c r="CY149" s="26"/>
      <c r="CZ149" s="26"/>
      <c r="DA149" s="26"/>
      <c r="DB149" s="26"/>
      <c r="DC149" s="26"/>
      <c r="DD149" s="26"/>
      <c r="DE149" s="26"/>
      <c r="DF149" s="26"/>
      <c r="DG149" s="26"/>
      <c r="DH149" s="26"/>
      <c r="DI149" s="26"/>
      <c r="DJ149" s="26"/>
      <c r="DK149" s="26"/>
      <c r="DL149" s="26"/>
      <c r="DM149" s="26"/>
      <c r="DN149" s="26"/>
      <c r="DO149" s="26"/>
      <c r="DP149" s="26"/>
      <c r="DQ149" s="26"/>
      <c r="DR149" s="26"/>
      <c r="DS149" s="26"/>
      <c r="DT149" s="26"/>
      <c r="DU149" s="26"/>
      <c r="DV149" s="26"/>
      <c r="DW149" s="26"/>
      <c r="DX149" s="26"/>
      <c r="DY149" s="26"/>
      <c r="DZ149" s="26"/>
      <c r="EA149" s="26"/>
      <c r="EB149" s="26"/>
      <c r="EC149" s="26"/>
      <c r="ED149" s="26"/>
      <c r="EE149" s="26"/>
      <c r="EF149" s="26"/>
      <c r="EG149" s="26"/>
      <c r="EH149" s="26"/>
      <c r="EI149" s="26"/>
      <c r="EJ149" s="26"/>
      <c r="EK149" s="26"/>
      <c r="EL149" s="26"/>
      <c r="EM149" s="26"/>
      <c r="EN149" s="26"/>
      <c r="EO149" s="26"/>
      <c r="EP149" s="26"/>
      <c r="EQ149" s="26"/>
      <c r="ER149" s="26"/>
      <c r="ES149" s="26"/>
      <c r="ET149" s="26"/>
      <c r="EU149" s="26"/>
      <c r="EV149" s="26"/>
      <c r="EW149" s="26"/>
      <c r="EX149" s="26"/>
      <c r="EY149" s="26"/>
      <c r="EZ149" s="26"/>
      <c r="FA149" s="26"/>
      <c r="FB149" s="26"/>
      <c r="FC149" s="26"/>
      <c r="FD149" s="26"/>
      <c r="FE149" s="26"/>
      <c r="FF149" s="26"/>
      <c r="FG149" s="26"/>
      <c r="FH149" s="26"/>
      <c r="FI149" s="26"/>
      <c r="FJ149" s="26"/>
      <c r="FK149" s="26"/>
      <c r="FL149" s="26"/>
      <c r="FM149" s="26"/>
      <c r="FN149" s="26"/>
      <c r="FO149" s="26"/>
      <c r="FP149" s="26"/>
      <c r="FQ149" s="26"/>
    </row>
    <row r="150" spans="1:173" s="3" customFormat="1" ht="15" customHeight="1" hidden="1">
      <c r="A150" s="28"/>
      <c r="B150" s="28"/>
      <c r="C150" s="28"/>
      <c r="D150" s="28"/>
      <c r="E150" s="28"/>
      <c r="F150" s="28"/>
      <c r="G150" s="28"/>
      <c r="H150" s="29" t="s">
        <v>132</v>
      </c>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6" t="s">
        <v>144</v>
      </c>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c r="CE150" s="26"/>
      <c r="CF150" s="26"/>
      <c r="CG150" s="26"/>
      <c r="CH150" s="26"/>
      <c r="CI150" s="26"/>
      <c r="CJ150" s="26"/>
      <c r="CK150" s="26"/>
      <c r="CL150" s="26"/>
      <c r="CM150" s="26"/>
      <c r="CN150" s="26"/>
      <c r="CO150" s="26"/>
      <c r="CP150" s="26"/>
      <c r="CQ150" s="26"/>
      <c r="CR150" s="26"/>
      <c r="CS150" s="26"/>
      <c r="CT150" s="26"/>
      <c r="CU150" s="26"/>
      <c r="CV150" s="26"/>
      <c r="CW150" s="26"/>
      <c r="CX150" s="26"/>
      <c r="CY150" s="26"/>
      <c r="CZ150" s="26"/>
      <c r="DA150" s="26"/>
      <c r="DB150" s="26"/>
      <c r="DC150" s="26"/>
      <c r="DD150" s="26"/>
      <c r="DE150" s="26"/>
      <c r="DF150" s="26"/>
      <c r="DG150" s="26"/>
      <c r="DH150" s="26"/>
      <c r="DI150" s="26"/>
      <c r="DJ150" s="26"/>
      <c r="DK150" s="26"/>
      <c r="DL150" s="26"/>
      <c r="DM150" s="26"/>
      <c r="DN150" s="26"/>
      <c r="DO150" s="26"/>
      <c r="DP150" s="26"/>
      <c r="DQ150" s="26"/>
      <c r="DR150" s="26"/>
      <c r="DS150" s="26"/>
      <c r="DT150" s="26"/>
      <c r="DU150" s="26"/>
      <c r="DV150" s="26"/>
      <c r="DW150" s="26"/>
      <c r="DX150" s="26"/>
      <c r="DY150" s="26"/>
      <c r="DZ150" s="26"/>
      <c r="EA150" s="26"/>
      <c r="EB150" s="26"/>
      <c r="EC150" s="26"/>
      <c r="ED150" s="26"/>
      <c r="EE150" s="26"/>
      <c r="EF150" s="26"/>
      <c r="EG150" s="26"/>
      <c r="EH150" s="26"/>
      <c r="EI150" s="26"/>
      <c r="EJ150" s="26"/>
      <c r="EK150" s="26"/>
      <c r="EL150" s="26"/>
      <c r="EM150" s="26"/>
      <c r="EN150" s="26"/>
      <c r="EO150" s="26"/>
      <c r="EP150" s="26"/>
      <c r="EQ150" s="26"/>
      <c r="ER150" s="26"/>
      <c r="ES150" s="26"/>
      <c r="ET150" s="26"/>
      <c r="EU150" s="26"/>
      <c r="EV150" s="26"/>
      <c r="EW150" s="26"/>
      <c r="EX150" s="26"/>
      <c r="EY150" s="26"/>
      <c r="EZ150" s="26"/>
      <c r="FA150" s="26"/>
      <c r="FB150" s="26"/>
      <c r="FC150" s="26"/>
      <c r="FD150" s="26"/>
      <c r="FE150" s="26"/>
      <c r="FF150" s="26"/>
      <c r="FG150" s="26"/>
      <c r="FH150" s="26"/>
      <c r="FI150" s="26"/>
      <c r="FJ150" s="26"/>
      <c r="FK150" s="26"/>
      <c r="FL150" s="26"/>
      <c r="FM150" s="26"/>
      <c r="FN150" s="26"/>
      <c r="FO150" s="26"/>
      <c r="FP150" s="26"/>
      <c r="FQ150" s="26"/>
    </row>
    <row r="151" spans="1:173" s="3" customFormat="1" ht="27.75" customHeight="1" hidden="1">
      <c r="A151" s="28" t="s">
        <v>63</v>
      </c>
      <c r="B151" s="28"/>
      <c r="C151" s="28"/>
      <c r="D151" s="28"/>
      <c r="E151" s="28"/>
      <c r="F151" s="28"/>
      <c r="G151" s="28"/>
      <c r="H151" s="29" t="s">
        <v>147</v>
      </c>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6" t="s">
        <v>144</v>
      </c>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c r="CE151" s="26"/>
      <c r="CF151" s="26"/>
      <c r="CG151" s="26"/>
      <c r="CH151" s="26"/>
      <c r="CI151" s="26"/>
      <c r="CJ151" s="26"/>
      <c r="CK151" s="26"/>
      <c r="CL151" s="26"/>
      <c r="CM151" s="26"/>
      <c r="CN151" s="26"/>
      <c r="CO151" s="26"/>
      <c r="CP151" s="26"/>
      <c r="CQ151" s="26"/>
      <c r="CR151" s="26"/>
      <c r="CS151" s="26"/>
      <c r="CT151" s="26"/>
      <c r="CU151" s="26"/>
      <c r="CV151" s="26"/>
      <c r="CW151" s="26"/>
      <c r="CX151" s="26"/>
      <c r="CY151" s="26"/>
      <c r="CZ151" s="26"/>
      <c r="DA151" s="26"/>
      <c r="DB151" s="26"/>
      <c r="DC151" s="26"/>
      <c r="DD151" s="26"/>
      <c r="DE151" s="26"/>
      <c r="DF151" s="26"/>
      <c r="DG151" s="26"/>
      <c r="DH151" s="26"/>
      <c r="DI151" s="26"/>
      <c r="DJ151" s="26"/>
      <c r="DK151" s="26"/>
      <c r="DL151" s="26"/>
      <c r="DM151" s="26"/>
      <c r="DN151" s="26"/>
      <c r="DO151" s="26"/>
      <c r="DP151" s="26"/>
      <c r="DQ151" s="26"/>
      <c r="DR151" s="26"/>
      <c r="DS151" s="26"/>
      <c r="DT151" s="26"/>
      <c r="DU151" s="26"/>
      <c r="DV151" s="26"/>
      <c r="DW151" s="26"/>
      <c r="DX151" s="26"/>
      <c r="DY151" s="26"/>
      <c r="DZ151" s="26"/>
      <c r="EA151" s="26"/>
      <c r="EB151" s="26"/>
      <c r="EC151" s="26"/>
      <c r="ED151" s="26"/>
      <c r="EE151" s="26"/>
      <c r="EF151" s="26"/>
      <c r="EG151" s="26"/>
      <c r="EH151" s="26"/>
      <c r="EI151" s="26"/>
      <c r="EJ151" s="26"/>
      <c r="EK151" s="26"/>
      <c r="EL151" s="26"/>
      <c r="EM151" s="26"/>
      <c r="EN151" s="26"/>
      <c r="EO151" s="26"/>
      <c r="EP151" s="26"/>
      <c r="EQ151" s="26"/>
      <c r="ER151" s="26"/>
      <c r="ES151" s="26"/>
      <c r="ET151" s="26"/>
      <c r="EU151" s="26"/>
      <c r="EV151" s="26"/>
      <c r="EW151" s="26"/>
      <c r="EX151" s="26"/>
      <c r="EY151" s="26"/>
      <c r="EZ151" s="26"/>
      <c r="FA151" s="26"/>
      <c r="FB151" s="26"/>
      <c r="FC151" s="26"/>
      <c r="FD151" s="26"/>
      <c r="FE151" s="26"/>
      <c r="FF151" s="26"/>
      <c r="FG151" s="26"/>
      <c r="FH151" s="26"/>
      <c r="FI151" s="26"/>
      <c r="FJ151" s="26"/>
      <c r="FK151" s="26"/>
      <c r="FL151" s="26"/>
      <c r="FM151" s="26"/>
      <c r="FN151" s="26"/>
      <c r="FO151" s="26"/>
      <c r="FP151" s="26"/>
      <c r="FQ151" s="26"/>
    </row>
    <row r="152" spans="1:173" s="3" customFormat="1" ht="40.5" customHeight="1" hidden="1">
      <c r="A152" s="28" t="s">
        <v>83</v>
      </c>
      <c r="B152" s="28"/>
      <c r="C152" s="28"/>
      <c r="D152" s="28"/>
      <c r="E152" s="28"/>
      <c r="F152" s="28"/>
      <c r="G152" s="28"/>
      <c r="H152" s="29" t="s">
        <v>148</v>
      </c>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6" t="s">
        <v>31</v>
      </c>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c r="CE152" s="26"/>
      <c r="CF152" s="26"/>
      <c r="CG152" s="26"/>
      <c r="CH152" s="26"/>
      <c r="CI152" s="26"/>
      <c r="CJ152" s="26"/>
      <c r="CK152" s="26"/>
      <c r="CL152" s="26"/>
      <c r="CM152" s="26"/>
      <c r="CN152" s="26"/>
      <c r="CO152" s="26"/>
      <c r="CP152" s="26"/>
      <c r="CQ152" s="26"/>
      <c r="CR152" s="26"/>
      <c r="CS152" s="26"/>
      <c r="CT152" s="26"/>
      <c r="CU152" s="26"/>
      <c r="CV152" s="26"/>
      <c r="CW152" s="26"/>
      <c r="CX152" s="26"/>
      <c r="CY152" s="26"/>
      <c r="CZ152" s="26"/>
      <c r="DA152" s="26"/>
      <c r="DB152" s="26"/>
      <c r="DC152" s="26"/>
      <c r="DD152" s="26"/>
      <c r="DE152" s="26"/>
      <c r="DF152" s="26"/>
      <c r="DG152" s="26"/>
      <c r="DH152" s="26"/>
      <c r="DI152" s="26"/>
      <c r="DJ152" s="26"/>
      <c r="DK152" s="26"/>
      <c r="DL152" s="26"/>
      <c r="DM152" s="26"/>
      <c r="DN152" s="26"/>
      <c r="DO152" s="26"/>
      <c r="DP152" s="26"/>
      <c r="DQ152" s="26"/>
      <c r="DR152" s="26"/>
      <c r="DS152" s="26"/>
      <c r="DT152" s="26"/>
      <c r="DU152" s="26"/>
      <c r="DV152" s="26"/>
      <c r="DW152" s="26"/>
      <c r="DX152" s="26"/>
      <c r="DY152" s="26"/>
      <c r="DZ152" s="26"/>
      <c r="EA152" s="26"/>
      <c r="EB152" s="26"/>
      <c r="EC152" s="26"/>
      <c r="ED152" s="26"/>
      <c r="EE152" s="26"/>
      <c r="EF152" s="26"/>
      <c r="EG152" s="26"/>
      <c r="EH152" s="26"/>
      <c r="EI152" s="26"/>
      <c r="EJ152" s="26"/>
      <c r="EK152" s="26"/>
      <c r="EL152" s="26"/>
      <c r="EM152" s="26"/>
      <c r="EN152" s="26"/>
      <c r="EO152" s="26"/>
      <c r="EP152" s="26"/>
      <c r="EQ152" s="26"/>
      <c r="ER152" s="26"/>
      <c r="ES152" s="26"/>
      <c r="ET152" s="26"/>
      <c r="EU152" s="26"/>
      <c r="EV152" s="26"/>
      <c r="EW152" s="26"/>
      <c r="EX152" s="26"/>
      <c r="EY152" s="26"/>
      <c r="EZ152" s="26"/>
      <c r="FA152" s="26"/>
      <c r="FB152" s="26"/>
      <c r="FC152" s="26"/>
      <c r="FD152" s="26"/>
      <c r="FE152" s="26"/>
      <c r="FF152" s="26"/>
      <c r="FG152" s="26"/>
      <c r="FH152" s="26"/>
      <c r="FI152" s="26"/>
      <c r="FJ152" s="26"/>
      <c r="FK152" s="26"/>
      <c r="FL152" s="26"/>
      <c r="FM152" s="26"/>
      <c r="FN152" s="26"/>
      <c r="FO152" s="26"/>
      <c r="FP152" s="26"/>
      <c r="FQ152" s="26"/>
    </row>
    <row r="153" spans="1:173" s="3" customFormat="1" ht="54" customHeight="1" hidden="1">
      <c r="A153" s="28" t="s">
        <v>93</v>
      </c>
      <c r="B153" s="28"/>
      <c r="C153" s="28"/>
      <c r="D153" s="28"/>
      <c r="E153" s="28"/>
      <c r="F153" s="28"/>
      <c r="G153" s="28"/>
      <c r="H153" s="29" t="s">
        <v>84</v>
      </c>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c r="CE153" s="26"/>
      <c r="CF153" s="26"/>
      <c r="CG153" s="26"/>
      <c r="CH153" s="26"/>
      <c r="CI153" s="26"/>
      <c r="CJ153" s="26"/>
      <c r="CK153" s="26"/>
      <c r="CL153" s="26"/>
      <c r="CM153" s="26"/>
      <c r="CN153" s="26"/>
      <c r="CO153" s="26"/>
      <c r="CP153" s="26"/>
      <c r="CQ153" s="26"/>
      <c r="CR153" s="26"/>
      <c r="CS153" s="26"/>
      <c r="CT153" s="26"/>
      <c r="CU153" s="26"/>
      <c r="CV153" s="26"/>
      <c r="CW153" s="26"/>
      <c r="CX153" s="26"/>
      <c r="CY153" s="26"/>
      <c r="CZ153" s="26"/>
      <c r="DA153" s="26"/>
      <c r="DB153" s="26"/>
      <c r="DC153" s="26"/>
      <c r="DD153" s="26"/>
      <c r="DE153" s="26"/>
      <c r="DF153" s="26"/>
      <c r="DG153" s="26"/>
      <c r="DH153" s="26"/>
      <c r="DI153" s="26"/>
      <c r="DJ153" s="26"/>
      <c r="DK153" s="26"/>
      <c r="DL153" s="26"/>
      <c r="DM153" s="26"/>
      <c r="DN153" s="26"/>
      <c r="DO153" s="26"/>
      <c r="DP153" s="26"/>
      <c r="DQ153" s="26"/>
      <c r="DR153" s="26"/>
      <c r="DS153" s="26"/>
      <c r="DT153" s="26"/>
      <c r="DU153" s="26"/>
      <c r="DV153" s="26"/>
      <c r="DW153" s="26"/>
      <c r="DX153" s="26"/>
      <c r="DY153" s="26"/>
      <c r="DZ153" s="26"/>
      <c r="EA153" s="26"/>
      <c r="EB153" s="26"/>
      <c r="EC153" s="26"/>
      <c r="ED153" s="26"/>
      <c r="EE153" s="26"/>
      <c r="EF153" s="26"/>
      <c r="EG153" s="26"/>
      <c r="EH153" s="26"/>
      <c r="EI153" s="26"/>
      <c r="EJ153" s="26"/>
      <c r="EK153" s="26"/>
      <c r="EL153" s="26"/>
      <c r="EM153" s="26"/>
      <c r="EN153" s="26"/>
      <c r="EO153" s="26"/>
      <c r="EP153" s="26"/>
      <c r="EQ153" s="26"/>
      <c r="ER153" s="26"/>
      <c r="ES153" s="26"/>
      <c r="ET153" s="26"/>
      <c r="EU153" s="26"/>
      <c r="EV153" s="26"/>
      <c r="EW153" s="26"/>
      <c r="EX153" s="26"/>
      <c r="EY153" s="26"/>
      <c r="EZ153" s="26"/>
      <c r="FA153" s="26"/>
      <c r="FB153" s="26"/>
      <c r="FC153" s="26"/>
      <c r="FD153" s="26"/>
      <c r="FE153" s="26"/>
      <c r="FF153" s="26"/>
      <c r="FG153" s="26"/>
      <c r="FH153" s="26"/>
      <c r="FI153" s="26"/>
      <c r="FJ153" s="26"/>
      <c r="FK153" s="26"/>
      <c r="FL153" s="26"/>
      <c r="FM153" s="26"/>
      <c r="FN153" s="26"/>
      <c r="FO153" s="26"/>
      <c r="FP153" s="26"/>
      <c r="FQ153" s="26"/>
    </row>
    <row r="154" spans="1:173" s="3" customFormat="1" ht="27.75" customHeight="1" hidden="1">
      <c r="A154" s="28" t="s">
        <v>149</v>
      </c>
      <c r="B154" s="28"/>
      <c r="C154" s="28"/>
      <c r="D154" s="28"/>
      <c r="E154" s="28"/>
      <c r="F154" s="28"/>
      <c r="G154" s="28"/>
      <c r="H154" s="29" t="s">
        <v>87</v>
      </c>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6" t="s">
        <v>86</v>
      </c>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c r="CE154" s="26"/>
      <c r="CF154" s="26"/>
      <c r="CG154" s="26"/>
      <c r="CH154" s="26"/>
      <c r="CI154" s="26"/>
      <c r="CJ154" s="26"/>
      <c r="CK154" s="26"/>
      <c r="CL154" s="26"/>
      <c r="CM154" s="26"/>
      <c r="CN154" s="26"/>
      <c r="CO154" s="26"/>
      <c r="CP154" s="26"/>
      <c r="CQ154" s="26"/>
      <c r="CR154" s="26"/>
      <c r="CS154" s="26"/>
      <c r="CT154" s="26"/>
      <c r="CU154" s="26"/>
      <c r="CV154" s="26"/>
      <c r="CW154" s="26"/>
      <c r="CX154" s="26"/>
      <c r="CY154" s="26"/>
      <c r="CZ154" s="26"/>
      <c r="DA154" s="26"/>
      <c r="DB154" s="26"/>
      <c r="DC154" s="26"/>
      <c r="DD154" s="26"/>
      <c r="DE154" s="26"/>
      <c r="DF154" s="26"/>
      <c r="DG154" s="26"/>
      <c r="DH154" s="26"/>
      <c r="DI154" s="26"/>
      <c r="DJ154" s="26"/>
      <c r="DK154" s="26"/>
      <c r="DL154" s="26"/>
      <c r="DM154" s="26"/>
      <c r="DN154" s="26"/>
      <c r="DO154" s="26"/>
      <c r="DP154" s="26"/>
      <c r="DQ154" s="26"/>
      <c r="DR154" s="26"/>
      <c r="DS154" s="26"/>
      <c r="DT154" s="26"/>
      <c r="DU154" s="26"/>
      <c r="DV154" s="26"/>
      <c r="DW154" s="26"/>
      <c r="DX154" s="26"/>
      <c r="DY154" s="26"/>
      <c r="DZ154" s="26"/>
      <c r="EA154" s="26"/>
      <c r="EB154" s="26"/>
      <c r="EC154" s="26"/>
      <c r="ED154" s="26"/>
      <c r="EE154" s="26"/>
      <c r="EF154" s="26"/>
      <c r="EG154" s="26"/>
      <c r="EH154" s="26"/>
      <c r="EI154" s="26"/>
      <c r="EJ154" s="26"/>
      <c r="EK154" s="26"/>
      <c r="EL154" s="26"/>
      <c r="EM154" s="26"/>
      <c r="EN154" s="26"/>
      <c r="EO154" s="26"/>
      <c r="EP154" s="26"/>
      <c r="EQ154" s="26"/>
      <c r="ER154" s="26"/>
      <c r="ES154" s="26"/>
      <c r="ET154" s="26"/>
      <c r="EU154" s="26"/>
      <c r="EV154" s="26"/>
      <c r="EW154" s="26"/>
      <c r="EX154" s="26"/>
      <c r="EY154" s="26"/>
      <c r="EZ154" s="26"/>
      <c r="FA154" s="26"/>
      <c r="FB154" s="26"/>
      <c r="FC154" s="26"/>
      <c r="FD154" s="26"/>
      <c r="FE154" s="26"/>
      <c r="FF154" s="26"/>
      <c r="FG154" s="26"/>
      <c r="FH154" s="26"/>
      <c r="FI154" s="26"/>
      <c r="FJ154" s="26"/>
      <c r="FK154" s="26"/>
      <c r="FL154" s="26"/>
      <c r="FM154" s="26"/>
      <c r="FN154" s="26"/>
      <c r="FO154" s="26"/>
      <c r="FP154" s="26"/>
      <c r="FQ154" s="26"/>
    </row>
    <row r="155" spans="1:173" s="3" customFormat="1" ht="27.75" customHeight="1" hidden="1">
      <c r="A155" s="28" t="s">
        <v>150</v>
      </c>
      <c r="B155" s="28"/>
      <c r="C155" s="28"/>
      <c r="D155" s="28"/>
      <c r="E155" s="28"/>
      <c r="F155" s="28"/>
      <c r="G155" s="28"/>
      <c r="H155" s="29" t="s">
        <v>90</v>
      </c>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6" t="s">
        <v>89</v>
      </c>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c r="CE155" s="26"/>
      <c r="CF155" s="26"/>
      <c r="CG155" s="26"/>
      <c r="CH155" s="26"/>
      <c r="CI155" s="26"/>
      <c r="CJ155" s="26"/>
      <c r="CK155" s="26"/>
      <c r="CL155" s="26"/>
      <c r="CM155" s="26"/>
      <c r="CN155" s="26"/>
      <c r="CO155" s="26"/>
      <c r="CP155" s="26"/>
      <c r="CQ155" s="26"/>
      <c r="CR155" s="26"/>
      <c r="CS155" s="26"/>
      <c r="CT155" s="26"/>
      <c r="CU155" s="26"/>
      <c r="CV155" s="26"/>
      <c r="CW155" s="26"/>
      <c r="CX155" s="26"/>
      <c r="CY155" s="26"/>
      <c r="CZ155" s="26"/>
      <c r="DA155" s="26"/>
      <c r="DB155" s="26"/>
      <c r="DC155" s="26"/>
      <c r="DD155" s="26"/>
      <c r="DE155" s="26"/>
      <c r="DF155" s="26"/>
      <c r="DG155" s="26"/>
      <c r="DH155" s="26"/>
      <c r="DI155" s="26"/>
      <c r="DJ155" s="26"/>
      <c r="DK155" s="26"/>
      <c r="DL155" s="26"/>
      <c r="DM155" s="26"/>
      <c r="DN155" s="26"/>
      <c r="DO155" s="26"/>
      <c r="DP155" s="26"/>
      <c r="DQ155" s="26"/>
      <c r="DR155" s="26"/>
      <c r="DS155" s="26"/>
      <c r="DT155" s="26"/>
      <c r="DU155" s="26"/>
      <c r="DV155" s="26"/>
      <c r="DW155" s="26"/>
      <c r="DX155" s="26"/>
      <c r="DY155" s="26"/>
      <c r="DZ155" s="26"/>
      <c r="EA155" s="26"/>
      <c r="EB155" s="26"/>
      <c r="EC155" s="26"/>
      <c r="ED155" s="26"/>
      <c r="EE155" s="26"/>
      <c r="EF155" s="26"/>
      <c r="EG155" s="26"/>
      <c r="EH155" s="26"/>
      <c r="EI155" s="26"/>
      <c r="EJ155" s="26"/>
      <c r="EK155" s="26"/>
      <c r="EL155" s="26"/>
      <c r="EM155" s="26"/>
      <c r="EN155" s="26"/>
      <c r="EO155" s="26"/>
      <c r="EP155" s="26"/>
      <c r="EQ155" s="26"/>
      <c r="ER155" s="26"/>
      <c r="ES155" s="26"/>
      <c r="ET155" s="26"/>
      <c r="EU155" s="26"/>
      <c r="EV155" s="26"/>
      <c r="EW155" s="26"/>
      <c r="EX155" s="26"/>
      <c r="EY155" s="26"/>
      <c r="EZ155" s="26"/>
      <c r="FA155" s="26"/>
      <c r="FB155" s="26"/>
      <c r="FC155" s="26"/>
      <c r="FD155" s="26"/>
      <c r="FE155" s="26"/>
      <c r="FF155" s="26"/>
      <c r="FG155" s="26"/>
      <c r="FH155" s="26"/>
      <c r="FI155" s="26"/>
      <c r="FJ155" s="26"/>
      <c r="FK155" s="26"/>
      <c r="FL155" s="26"/>
      <c r="FM155" s="26"/>
      <c r="FN155" s="26"/>
      <c r="FO155" s="26"/>
      <c r="FP155" s="26"/>
      <c r="FQ155" s="26"/>
    </row>
    <row r="156" spans="1:173" s="3" customFormat="1" ht="40.5" customHeight="1" hidden="1">
      <c r="A156" s="28" t="s">
        <v>151</v>
      </c>
      <c r="B156" s="28"/>
      <c r="C156" s="28"/>
      <c r="D156" s="28"/>
      <c r="E156" s="28"/>
      <c r="F156" s="28"/>
      <c r="G156" s="28"/>
      <c r="H156" s="29" t="s">
        <v>92</v>
      </c>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c r="CE156" s="26"/>
      <c r="CF156" s="26"/>
      <c r="CG156" s="26"/>
      <c r="CH156" s="26"/>
      <c r="CI156" s="26"/>
      <c r="CJ156" s="26"/>
      <c r="CK156" s="26"/>
      <c r="CL156" s="26"/>
      <c r="CM156" s="26"/>
      <c r="CN156" s="26"/>
      <c r="CO156" s="26"/>
      <c r="CP156" s="26"/>
      <c r="CQ156" s="26"/>
      <c r="CR156" s="26"/>
      <c r="CS156" s="26"/>
      <c r="CT156" s="26"/>
      <c r="CU156" s="26"/>
      <c r="CV156" s="26"/>
      <c r="CW156" s="26"/>
      <c r="CX156" s="26"/>
      <c r="CY156" s="26"/>
      <c r="CZ156" s="26"/>
      <c r="DA156" s="26"/>
      <c r="DB156" s="26"/>
      <c r="DC156" s="26"/>
      <c r="DD156" s="26"/>
      <c r="DE156" s="26"/>
      <c r="DF156" s="26"/>
      <c r="DG156" s="26"/>
      <c r="DH156" s="26"/>
      <c r="DI156" s="26"/>
      <c r="DJ156" s="26"/>
      <c r="DK156" s="26"/>
      <c r="DL156" s="26"/>
      <c r="DM156" s="26"/>
      <c r="DN156" s="26"/>
      <c r="DO156" s="26"/>
      <c r="DP156" s="26"/>
      <c r="DQ156" s="26"/>
      <c r="DR156" s="26"/>
      <c r="DS156" s="26"/>
      <c r="DT156" s="26"/>
      <c r="DU156" s="26"/>
      <c r="DV156" s="26"/>
      <c r="DW156" s="26"/>
      <c r="DX156" s="26"/>
      <c r="DY156" s="26"/>
      <c r="DZ156" s="26"/>
      <c r="EA156" s="26"/>
      <c r="EB156" s="26"/>
      <c r="EC156" s="26"/>
      <c r="ED156" s="26"/>
      <c r="EE156" s="26"/>
      <c r="EF156" s="26"/>
      <c r="EG156" s="26"/>
      <c r="EH156" s="26"/>
      <c r="EI156" s="26"/>
      <c r="EJ156" s="26"/>
      <c r="EK156" s="26"/>
      <c r="EL156" s="26"/>
      <c r="EM156" s="26"/>
      <c r="EN156" s="26"/>
      <c r="EO156" s="26"/>
      <c r="EP156" s="26"/>
      <c r="EQ156" s="26"/>
      <c r="ER156" s="26"/>
      <c r="ES156" s="26"/>
      <c r="ET156" s="26"/>
      <c r="EU156" s="26"/>
      <c r="EV156" s="26"/>
      <c r="EW156" s="26"/>
      <c r="EX156" s="26"/>
      <c r="EY156" s="26"/>
      <c r="EZ156" s="26"/>
      <c r="FA156" s="26"/>
      <c r="FB156" s="26"/>
      <c r="FC156" s="26"/>
      <c r="FD156" s="26"/>
      <c r="FE156" s="26"/>
      <c r="FF156" s="26"/>
      <c r="FG156" s="26"/>
      <c r="FH156" s="26"/>
      <c r="FI156" s="26"/>
      <c r="FJ156" s="26"/>
      <c r="FK156" s="26"/>
      <c r="FL156" s="26"/>
      <c r="FM156" s="26"/>
      <c r="FN156" s="26"/>
      <c r="FO156" s="26"/>
      <c r="FP156" s="26"/>
      <c r="FQ156" s="26"/>
    </row>
    <row r="157" spans="1:173" s="3" customFormat="1" ht="27.75" customHeight="1" hidden="1">
      <c r="A157" s="28" t="s">
        <v>95</v>
      </c>
      <c r="B157" s="28"/>
      <c r="C157" s="28"/>
      <c r="D157" s="28"/>
      <c r="E157" s="28"/>
      <c r="F157" s="28"/>
      <c r="G157" s="28"/>
      <c r="H157" s="29" t="s">
        <v>152</v>
      </c>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6" t="s">
        <v>31</v>
      </c>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c r="CE157" s="26"/>
      <c r="CF157" s="26"/>
      <c r="CG157" s="26"/>
      <c r="CH157" s="26"/>
      <c r="CI157" s="26"/>
      <c r="CJ157" s="26"/>
      <c r="CK157" s="26"/>
      <c r="CL157" s="26"/>
      <c r="CM157" s="26"/>
      <c r="CN157" s="26"/>
      <c r="CO157" s="26"/>
      <c r="CP157" s="26"/>
      <c r="CQ157" s="26"/>
      <c r="CR157" s="26"/>
      <c r="CS157" s="26"/>
      <c r="CT157" s="26"/>
      <c r="CU157" s="26"/>
      <c r="CV157" s="26"/>
      <c r="CW157" s="26"/>
      <c r="CX157" s="26"/>
      <c r="CY157" s="26"/>
      <c r="CZ157" s="26"/>
      <c r="DA157" s="26"/>
      <c r="DB157" s="26"/>
      <c r="DC157" s="26"/>
      <c r="DD157" s="26"/>
      <c r="DE157" s="26"/>
      <c r="DF157" s="26"/>
      <c r="DG157" s="26"/>
      <c r="DH157" s="26"/>
      <c r="DI157" s="26"/>
      <c r="DJ157" s="26"/>
      <c r="DK157" s="26"/>
      <c r="DL157" s="26"/>
      <c r="DM157" s="26"/>
      <c r="DN157" s="26"/>
      <c r="DO157" s="26"/>
      <c r="DP157" s="26"/>
      <c r="DQ157" s="26"/>
      <c r="DR157" s="26"/>
      <c r="DS157" s="26"/>
      <c r="DT157" s="26"/>
      <c r="DU157" s="26"/>
      <c r="DV157" s="26"/>
      <c r="DW157" s="26"/>
      <c r="DX157" s="26"/>
      <c r="DY157" s="26"/>
      <c r="DZ157" s="26"/>
      <c r="EA157" s="26"/>
      <c r="EB157" s="26"/>
      <c r="EC157" s="26"/>
      <c r="ED157" s="26"/>
      <c r="EE157" s="26"/>
      <c r="EF157" s="26"/>
      <c r="EG157" s="26"/>
      <c r="EH157" s="26"/>
      <c r="EI157" s="26"/>
      <c r="EJ157" s="26"/>
      <c r="EK157" s="26"/>
      <c r="EL157" s="26"/>
      <c r="EM157" s="26"/>
      <c r="EN157" s="26"/>
      <c r="EO157" s="26"/>
      <c r="EP157" s="26"/>
      <c r="EQ157" s="26"/>
      <c r="ER157" s="26"/>
      <c r="ES157" s="26"/>
      <c r="ET157" s="26"/>
      <c r="EU157" s="26"/>
      <c r="EV157" s="26"/>
      <c r="EW157" s="26"/>
      <c r="EX157" s="26"/>
      <c r="EY157" s="26"/>
      <c r="EZ157" s="26"/>
      <c r="FA157" s="26"/>
      <c r="FB157" s="26"/>
      <c r="FC157" s="26"/>
      <c r="FD157" s="26"/>
      <c r="FE157" s="26"/>
      <c r="FF157" s="26"/>
      <c r="FG157" s="26"/>
      <c r="FH157" s="26"/>
      <c r="FI157" s="26"/>
      <c r="FJ157" s="26"/>
      <c r="FK157" s="26"/>
      <c r="FL157" s="26"/>
      <c r="FM157" s="26"/>
      <c r="FN157" s="26"/>
      <c r="FO157" s="26"/>
      <c r="FP157" s="26"/>
      <c r="FQ157" s="26"/>
    </row>
    <row r="158" spans="1:173" s="3" customFormat="1" ht="27.75" customHeight="1" hidden="1">
      <c r="A158" s="28" t="s">
        <v>153</v>
      </c>
      <c r="B158" s="28"/>
      <c r="C158" s="28"/>
      <c r="D158" s="28"/>
      <c r="E158" s="28"/>
      <c r="F158" s="28"/>
      <c r="G158" s="28"/>
      <c r="H158" s="29" t="s">
        <v>154</v>
      </c>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6" t="s">
        <v>31</v>
      </c>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row>
    <row r="159" spans="1:173" s="3" customFormat="1" ht="27.75" customHeight="1" hidden="1">
      <c r="A159" s="28" t="s">
        <v>155</v>
      </c>
      <c r="B159" s="28"/>
      <c r="C159" s="28"/>
      <c r="D159" s="28"/>
      <c r="E159" s="28"/>
      <c r="F159" s="28"/>
      <c r="G159" s="28"/>
      <c r="H159" s="29" t="s">
        <v>156</v>
      </c>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6" t="s">
        <v>31</v>
      </c>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c r="CE159" s="26"/>
      <c r="CF159" s="26"/>
      <c r="CG159" s="26"/>
      <c r="CH159" s="26"/>
      <c r="CI159" s="26"/>
      <c r="CJ159" s="26"/>
      <c r="CK159" s="26"/>
      <c r="CL159" s="26"/>
      <c r="CM159" s="26"/>
      <c r="CN159" s="26"/>
      <c r="CO159" s="26"/>
      <c r="CP159" s="26"/>
      <c r="CQ159" s="26"/>
      <c r="CR159" s="26"/>
      <c r="CS159" s="26"/>
      <c r="CT159" s="26"/>
      <c r="CU159" s="26"/>
      <c r="CV159" s="26"/>
      <c r="CW159" s="26"/>
      <c r="CX159" s="26"/>
      <c r="CY159" s="26"/>
      <c r="CZ159" s="26"/>
      <c r="DA159" s="26"/>
      <c r="DB159" s="26"/>
      <c r="DC159" s="26"/>
      <c r="DD159" s="26"/>
      <c r="DE159" s="26"/>
      <c r="DF159" s="26"/>
      <c r="DG159" s="26"/>
      <c r="DH159" s="26"/>
      <c r="DI159" s="26"/>
      <c r="DJ159" s="26"/>
      <c r="DK159" s="26"/>
      <c r="DL159" s="26"/>
      <c r="DM159" s="26"/>
      <c r="DN159" s="26"/>
      <c r="DO159" s="26"/>
      <c r="DP159" s="26"/>
      <c r="DQ159" s="26"/>
      <c r="DR159" s="26"/>
      <c r="DS159" s="26"/>
      <c r="DT159" s="26"/>
      <c r="DU159" s="26"/>
      <c r="DV159" s="26"/>
      <c r="DW159" s="26"/>
      <c r="DX159" s="26"/>
      <c r="DY159" s="26"/>
      <c r="DZ159" s="26"/>
      <c r="EA159" s="26"/>
      <c r="EB159" s="26"/>
      <c r="EC159" s="26"/>
      <c r="ED159" s="26"/>
      <c r="EE159" s="26"/>
      <c r="EF159" s="26"/>
      <c r="EG159" s="26"/>
      <c r="EH159" s="26"/>
      <c r="EI159" s="26"/>
      <c r="EJ159" s="26"/>
      <c r="EK159" s="26"/>
      <c r="EL159" s="26"/>
      <c r="EM159" s="26"/>
      <c r="EN159" s="26"/>
      <c r="EO159" s="26"/>
      <c r="EP159" s="26"/>
      <c r="EQ159" s="26"/>
      <c r="ER159" s="26"/>
      <c r="ES159" s="26"/>
      <c r="ET159" s="26"/>
      <c r="EU159" s="26"/>
      <c r="EV159" s="26"/>
      <c r="EW159" s="26"/>
      <c r="EX159" s="26"/>
      <c r="EY159" s="26"/>
      <c r="EZ159" s="26"/>
      <c r="FA159" s="26"/>
      <c r="FB159" s="26"/>
      <c r="FC159" s="26"/>
      <c r="FD159" s="26"/>
      <c r="FE159" s="26"/>
      <c r="FF159" s="26"/>
      <c r="FG159" s="26"/>
      <c r="FH159" s="26"/>
      <c r="FI159" s="26"/>
      <c r="FJ159" s="26"/>
      <c r="FK159" s="26"/>
      <c r="FL159" s="26"/>
      <c r="FM159" s="26"/>
      <c r="FN159" s="26"/>
      <c r="FO159" s="26"/>
      <c r="FP159" s="26"/>
      <c r="FQ159" s="26"/>
    </row>
    <row r="160" spans="1:173" s="3" customFormat="1" ht="15" customHeight="1" hidden="1">
      <c r="A160" s="28" t="s">
        <v>157</v>
      </c>
      <c r="B160" s="28"/>
      <c r="C160" s="28"/>
      <c r="D160" s="28"/>
      <c r="E160" s="28"/>
      <c r="F160" s="28"/>
      <c r="G160" s="28"/>
      <c r="H160" s="29" t="s">
        <v>37</v>
      </c>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6" t="s">
        <v>31</v>
      </c>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c r="CE160" s="26"/>
      <c r="CF160" s="26"/>
      <c r="CG160" s="26"/>
      <c r="CH160" s="26"/>
      <c r="CI160" s="26"/>
      <c r="CJ160" s="26"/>
      <c r="CK160" s="26"/>
      <c r="CL160" s="26"/>
      <c r="CM160" s="26"/>
      <c r="CN160" s="26"/>
      <c r="CO160" s="26"/>
      <c r="CP160" s="26"/>
      <c r="CQ160" s="26"/>
      <c r="CR160" s="26"/>
      <c r="CS160" s="26"/>
      <c r="CT160" s="26"/>
      <c r="CU160" s="26"/>
      <c r="CV160" s="26"/>
      <c r="CW160" s="26"/>
      <c r="CX160" s="26"/>
      <c r="CY160" s="26"/>
      <c r="CZ160" s="26"/>
      <c r="DA160" s="26"/>
      <c r="DB160" s="26"/>
      <c r="DC160" s="26"/>
      <c r="DD160" s="26"/>
      <c r="DE160" s="26"/>
      <c r="DF160" s="26"/>
      <c r="DG160" s="26"/>
      <c r="DH160" s="26"/>
      <c r="DI160" s="26"/>
      <c r="DJ160" s="26"/>
      <c r="DK160" s="26"/>
      <c r="DL160" s="26"/>
      <c r="DM160" s="26"/>
      <c r="DN160" s="26"/>
      <c r="DO160" s="26"/>
      <c r="DP160" s="26"/>
      <c r="DQ160" s="26"/>
      <c r="DR160" s="26"/>
      <c r="DS160" s="26"/>
      <c r="DT160" s="26"/>
      <c r="DU160" s="26"/>
      <c r="DV160" s="26"/>
      <c r="DW160" s="26"/>
      <c r="DX160" s="26"/>
      <c r="DY160" s="26"/>
      <c r="DZ160" s="26"/>
      <c r="EA160" s="26"/>
      <c r="EB160" s="26"/>
      <c r="EC160" s="26"/>
      <c r="ED160" s="26"/>
      <c r="EE160" s="26"/>
      <c r="EF160" s="26"/>
      <c r="EG160" s="26"/>
      <c r="EH160" s="26"/>
      <c r="EI160" s="26"/>
      <c r="EJ160" s="26"/>
      <c r="EK160" s="26"/>
      <c r="EL160" s="26"/>
      <c r="EM160" s="26"/>
      <c r="EN160" s="26"/>
      <c r="EO160" s="26"/>
      <c r="EP160" s="26"/>
      <c r="EQ160" s="26"/>
      <c r="ER160" s="26"/>
      <c r="ES160" s="26"/>
      <c r="ET160" s="26"/>
      <c r="EU160" s="26"/>
      <c r="EV160" s="26"/>
      <c r="EW160" s="26"/>
      <c r="EX160" s="26"/>
      <c r="EY160" s="26"/>
      <c r="EZ160" s="26"/>
      <c r="FA160" s="26"/>
      <c r="FB160" s="26"/>
      <c r="FC160" s="26"/>
      <c r="FD160" s="26"/>
      <c r="FE160" s="26"/>
      <c r="FF160" s="26"/>
      <c r="FG160" s="26"/>
      <c r="FH160" s="26"/>
      <c r="FI160" s="26"/>
      <c r="FJ160" s="26"/>
      <c r="FK160" s="26"/>
      <c r="FL160" s="26"/>
      <c r="FM160" s="26"/>
      <c r="FN160" s="26"/>
      <c r="FO160" s="26"/>
      <c r="FP160" s="26"/>
      <c r="FQ160" s="26"/>
    </row>
    <row r="161" spans="1:173" s="3" customFormat="1" ht="54" customHeight="1" hidden="1">
      <c r="A161" s="28" t="s">
        <v>158</v>
      </c>
      <c r="B161" s="28"/>
      <c r="C161" s="28"/>
      <c r="D161" s="28"/>
      <c r="E161" s="28"/>
      <c r="F161" s="28"/>
      <c r="G161" s="28"/>
      <c r="H161" s="29" t="s">
        <v>160</v>
      </c>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6" t="s">
        <v>159</v>
      </c>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c r="CE161" s="26"/>
      <c r="CF161" s="26"/>
      <c r="CG161" s="26"/>
      <c r="CH161" s="26"/>
      <c r="CI161" s="26"/>
      <c r="CJ161" s="26"/>
      <c r="CK161" s="26"/>
      <c r="CL161" s="26"/>
      <c r="CM161" s="26"/>
      <c r="CN161" s="26"/>
      <c r="CO161" s="26"/>
      <c r="CP161" s="26"/>
      <c r="CQ161" s="26"/>
      <c r="CR161" s="26"/>
      <c r="CS161" s="26"/>
      <c r="CT161" s="26"/>
      <c r="CU161" s="26"/>
      <c r="CV161" s="26"/>
      <c r="CW161" s="26"/>
      <c r="CX161" s="26"/>
      <c r="CY161" s="26"/>
      <c r="CZ161" s="26"/>
      <c r="DA161" s="26"/>
      <c r="DB161" s="26"/>
      <c r="DC161" s="26"/>
      <c r="DD161" s="26"/>
      <c r="DE161" s="26"/>
      <c r="DF161" s="26"/>
      <c r="DG161" s="26"/>
      <c r="DH161" s="26"/>
      <c r="DI161" s="26"/>
      <c r="DJ161" s="26"/>
      <c r="DK161" s="26"/>
      <c r="DL161" s="26"/>
      <c r="DM161" s="26"/>
      <c r="DN161" s="26"/>
      <c r="DO161" s="26"/>
      <c r="DP161" s="26"/>
      <c r="DQ161" s="26"/>
      <c r="DR161" s="26"/>
      <c r="DS161" s="26"/>
      <c r="DT161" s="26"/>
      <c r="DU161" s="26"/>
      <c r="DV161" s="26"/>
      <c r="DW161" s="26"/>
      <c r="DX161" s="26"/>
      <c r="DY161" s="26"/>
      <c r="DZ161" s="26"/>
      <c r="EA161" s="26"/>
      <c r="EB161" s="26"/>
      <c r="EC161" s="26"/>
      <c r="ED161" s="26"/>
      <c r="EE161" s="26"/>
      <c r="EF161" s="26"/>
      <c r="EG161" s="26"/>
      <c r="EH161" s="26"/>
      <c r="EI161" s="26"/>
      <c r="EJ161" s="26"/>
      <c r="EK161" s="26"/>
      <c r="EL161" s="26"/>
      <c r="EM161" s="26"/>
      <c r="EN161" s="26"/>
      <c r="EO161" s="26"/>
      <c r="EP161" s="26"/>
      <c r="EQ161" s="26"/>
      <c r="ER161" s="26"/>
      <c r="ES161" s="26"/>
      <c r="ET161" s="26"/>
      <c r="EU161" s="26"/>
      <c r="EV161" s="26"/>
      <c r="EW161" s="26"/>
      <c r="EX161" s="26"/>
      <c r="EY161" s="26"/>
      <c r="EZ161" s="26"/>
      <c r="FA161" s="26"/>
      <c r="FB161" s="26"/>
      <c r="FC161" s="26"/>
      <c r="FD161" s="26"/>
      <c r="FE161" s="26"/>
      <c r="FF161" s="26"/>
      <c r="FG161" s="26"/>
      <c r="FH161" s="26"/>
      <c r="FI161" s="26"/>
      <c r="FJ161" s="26"/>
      <c r="FK161" s="26"/>
      <c r="FL161" s="26"/>
      <c r="FM161" s="26"/>
      <c r="FN161" s="26"/>
      <c r="FO161" s="26"/>
      <c r="FP161" s="26"/>
      <c r="FQ161" s="26"/>
    </row>
    <row r="162" spans="1:173" s="3" customFormat="1" ht="79.5" customHeight="1" hidden="1">
      <c r="A162" s="28" t="s">
        <v>161</v>
      </c>
      <c r="B162" s="28"/>
      <c r="C162" s="28"/>
      <c r="D162" s="28"/>
      <c r="E162" s="28"/>
      <c r="F162" s="28"/>
      <c r="G162" s="28"/>
      <c r="H162" s="29" t="s">
        <v>162</v>
      </c>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6"/>
      <c r="DB162" s="26"/>
      <c r="DC162" s="26"/>
      <c r="DD162" s="26"/>
      <c r="DE162" s="26"/>
      <c r="DF162" s="26"/>
      <c r="DG162" s="26"/>
      <c r="DH162" s="26"/>
      <c r="DI162" s="26"/>
      <c r="DJ162" s="26"/>
      <c r="DK162" s="26"/>
      <c r="DL162" s="26"/>
      <c r="DM162" s="26"/>
      <c r="DN162" s="26"/>
      <c r="DO162" s="26"/>
      <c r="DP162" s="26"/>
      <c r="DQ162" s="26"/>
      <c r="DR162" s="26"/>
      <c r="DS162" s="26"/>
      <c r="DT162" s="26"/>
      <c r="DU162" s="26"/>
      <c r="DV162" s="26"/>
      <c r="DW162" s="26"/>
      <c r="DX162" s="26"/>
      <c r="DY162" s="26"/>
      <c r="DZ162" s="26"/>
      <c r="EA162" s="26"/>
      <c r="EB162" s="26"/>
      <c r="EC162" s="26"/>
      <c r="ED162" s="26"/>
      <c r="EE162" s="26"/>
      <c r="EF162" s="26"/>
      <c r="EG162" s="26"/>
      <c r="EH162" s="26"/>
      <c r="EI162" s="26"/>
      <c r="EJ162" s="26"/>
      <c r="EK162" s="26"/>
      <c r="EL162" s="26"/>
      <c r="EM162" s="26"/>
      <c r="EN162" s="26"/>
      <c r="EO162" s="26"/>
      <c r="EP162" s="26"/>
      <c r="EQ162" s="26"/>
      <c r="ER162" s="26"/>
      <c r="ES162" s="26"/>
      <c r="ET162" s="26"/>
      <c r="EU162" s="26"/>
      <c r="EV162" s="26"/>
      <c r="EW162" s="26"/>
      <c r="EX162" s="26"/>
      <c r="EY162" s="26"/>
      <c r="EZ162" s="26"/>
      <c r="FA162" s="26"/>
      <c r="FB162" s="26"/>
      <c r="FC162" s="26"/>
      <c r="FD162" s="26"/>
      <c r="FE162" s="26"/>
      <c r="FF162" s="26"/>
      <c r="FG162" s="26"/>
      <c r="FH162" s="26"/>
      <c r="FI162" s="26"/>
      <c r="FJ162" s="26"/>
      <c r="FK162" s="26"/>
      <c r="FL162" s="26"/>
      <c r="FM162" s="26"/>
      <c r="FN162" s="26"/>
      <c r="FO162" s="26"/>
      <c r="FP162" s="26"/>
      <c r="FQ162" s="26"/>
    </row>
    <row r="163" spans="1:105" s="3" customFormat="1" ht="15">
      <c r="A163" s="27" t="s">
        <v>163</v>
      </c>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row>
    <row r="164" spans="1:173" s="3" customFormat="1" ht="15" customHeight="1">
      <c r="A164" s="28" t="s">
        <v>27</v>
      </c>
      <c r="B164" s="28"/>
      <c r="C164" s="28"/>
      <c r="D164" s="28"/>
      <c r="E164" s="28"/>
      <c r="F164" s="28"/>
      <c r="G164" s="28"/>
      <c r="H164" s="29" t="s">
        <v>164</v>
      </c>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6" t="s">
        <v>46</v>
      </c>
      <c r="AK164" s="26"/>
      <c r="AL164" s="26"/>
      <c r="AM164" s="26"/>
      <c r="AN164" s="26"/>
      <c r="AO164" s="26"/>
      <c r="AP164" s="26"/>
      <c r="AQ164" s="26"/>
      <c r="AR164" s="26"/>
      <c r="AS164" s="26"/>
      <c r="AT164" s="26"/>
      <c r="AU164" s="26"/>
      <c r="AV164" s="26"/>
      <c r="AW164" s="26"/>
      <c r="AX164" s="26"/>
      <c r="AY164" s="26"/>
      <c r="AZ164" s="31">
        <f>'[7]Sheet1'!$F$11/1000</f>
        <v>139.46</v>
      </c>
      <c r="BA164" s="31"/>
      <c r="BB164" s="31"/>
      <c r="BC164" s="31"/>
      <c r="BD164" s="31"/>
      <c r="BE164" s="31"/>
      <c r="BF164" s="31"/>
      <c r="BG164" s="31"/>
      <c r="BH164" s="31"/>
      <c r="BI164" s="31"/>
      <c r="BJ164" s="31"/>
      <c r="BK164" s="31"/>
      <c r="BL164" s="31"/>
      <c r="BM164" s="31"/>
      <c r="BN164" s="31"/>
      <c r="BO164" s="31"/>
      <c r="BP164" s="31"/>
      <c r="BQ164" s="31"/>
      <c r="BR164" s="31"/>
      <c r="BS164" s="31"/>
      <c r="BT164" s="30">
        <f>'[1]0'!$F$8</f>
        <v>139.5</v>
      </c>
      <c r="BU164" s="30"/>
      <c r="BV164" s="30"/>
      <c r="BW164" s="30"/>
      <c r="BX164" s="30"/>
      <c r="BY164" s="30"/>
      <c r="BZ164" s="30"/>
      <c r="CA164" s="30"/>
      <c r="CB164" s="30"/>
      <c r="CC164" s="30"/>
      <c r="CD164" s="30"/>
      <c r="CE164" s="30"/>
      <c r="CF164" s="30"/>
      <c r="CG164" s="30"/>
      <c r="CH164" s="30"/>
      <c r="CI164" s="30"/>
      <c r="CJ164" s="30"/>
      <c r="CK164" s="30">
        <f>'[1]0'!$H$8</f>
        <v>139.46</v>
      </c>
      <c r="CL164" s="30"/>
      <c r="CM164" s="30"/>
      <c r="CN164" s="30"/>
      <c r="CO164" s="30"/>
      <c r="CP164" s="30"/>
      <c r="CQ164" s="30"/>
      <c r="CR164" s="30"/>
      <c r="CS164" s="30"/>
      <c r="CT164" s="30"/>
      <c r="CU164" s="30"/>
      <c r="CV164" s="30"/>
      <c r="CW164" s="30"/>
      <c r="CX164" s="30"/>
      <c r="CY164" s="30"/>
      <c r="CZ164" s="30"/>
      <c r="DA164" s="30"/>
      <c r="DB164" s="30">
        <f aca="true" t="shared" si="0" ref="DB164:DB169">CK164</f>
        <v>139.46</v>
      </c>
      <c r="DC164" s="30"/>
      <c r="DD164" s="30"/>
      <c r="DE164" s="30"/>
      <c r="DF164" s="30"/>
      <c r="DG164" s="30"/>
      <c r="DH164" s="30"/>
      <c r="DI164" s="30"/>
      <c r="DJ164" s="30"/>
      <c r="DK164" s="30"/>
      <c r="DL164" s="30"/>
      <c r="DM164" s="30"/>
      <c r="DN164" s="30"/>
      <c r="DO164" s="30"/>
      <c r="DP164" s="30"/>
      <c r="DQ164" s="30"/>
      <c r="DR164" s="30"/>
      <c r="DS164" s="30">
        <f aca="true" t="shared" si="1" ref="DS164:DS169">DB164</f>
        <v>139.46</v>
      </c>
      <c r="DT164" s="30"/>
      <c r="DU164" s="30"/>
      <c r="DV164" s="30"/>
      <c r="DW164" s="30"/>
      <c r="DX164" s="30"/>
      <c r="DY164" s="30"/>
      <c r="DZ164" s="30"/>
      <c r="EA164" s="30"/>
      <c r="EB164" s="30"/>
      <c r="EC164" s="30"/>
      <c r="ED164" s="30"/>
      <c r="EE164" s="30"/>
      <c r="EF164" s="30"/>
      <c r="EG164" s="30"/>
      <c r="EH164" s="30"/>
      <c r="EI164" s="30"/>
      <c r="EJ164" s="30">
        <f aca="true" t="shared" si="2" ref="EJ164:EJ169">DS164</f>
        <v>139.46</v>
      </c>
      <c r="EK164" s="30"/>
      <c r="EL164" s="30"/>
      <c r="EM164" s="30"/>
      <c r="EN164" s="30"/>
      <c r="EO164" s="30"/>
      <c r="EP164" s="30"/>
      <c r="EQ164" s="30"/>
      <c r="ER164" s="30"/>
      <c r="ES164" s="30"/>
      <c r="ET164" s="30"/>
      <c r="EU164" s="30"/>
      <c r="EV164" s="30"/>
      <c r="EW164" s="30"/>
      <c r="EX164" s="30"/>
      <c r="EY164" s="30"/>
      <c r="EZ164" s="30"/>
      <c r="FA164" s="30">
        <f aca="true" t="shared" si="3" ref="FA164:FA169">EJ164</f>
        <v>139.46</v>
      </c>
      <c r="FB164" s="30"/>
      <c r="FC164" s="30"/>
      <c r="FD164" s="30"/>
      <c r="FE164" s="30"/>
      <c r="FF164" s="30"/>
      <c r="FG164" s="30"/>
      <c r="FH164" s="30"/>
      <c r="FI164" s="30"/>
      <c r="FJ164" s="30"/>
      <c r="FK164" s="30"/>
      <c r="FL164" s="30"/>
      <c r="FM164" s="30"/>
      <c r="FN164" s="30"/>
      <c r="FO164" s="30"/>
      <c r="FP164" s="30"/>
      <c r="FQ164" s="30"/>
    </row>
    <row r="165" spans="1:173" s="3" customFormat="1" ht="93" customHeight="1">
      <c r="A165" s="28" t="s">
        <v>38</v>
      </c>
      <c r="B165" s="28"/>
      <c r="C165" s="28"/>
      <c r="D165" s="28"/>
      <c r="E165" s="28"/>
      <c r="F165" s="28"/>
      <c r="G165" s="28"/>
      <c r="H165" s="29" t="s">
        <v>165</v>
      </c>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6" t="s">
        <v>46</v>
      </c>
      <c r="AK165" s="26"/>
      <c r="AL165" s="26"/>
      <c r="AM165" s="26"/>
      <c r="AN165" s="26"/>
      <c r="AO165" s="26"/>
      <c r="AP165" s="26"/>
      <c r="AQ165" s="26"/>
      <c r="AR165" s="26"/>
      <c r="AS165" s="26"/>
      <c r="AT165" s="26"/>
      <c r="AU165" s="26"/>
      <c r="AV165" s="26"/>
      <c r="AW165" s="26"/>
      <c r="AX165" s="26"/>
      <c r="AY165" s="26"/>
      <c r="AZ165" s="30">
        <v>75.307</v>
      </c>
      <c r="BA165" s="30"/>
      <c r="BB165" s="30"/>
      <c r="BC165" s="30"/>
      <c r="BD165" s="30"/>
      <c r="BE165" s="30"/>
      <c r="BF165" s="30"/>
      <c r="BG165" s="30"/>
      <c r="BH165" s="30"/>
      <c r="BI165" s="30"/>
      <c r="BJ165" s="30"/>
      <c r="BK165" s="30"/>
      <c r="BL165" s="30"/>
      <c r="BM165" s="30"/>
      <c r="BN165" s="30"/>
      <c r="BO165" s="30"/>
      <c r="BP165" s="30"/>
      <c r="BQ165" s="30"/>
      <c r="BR165" s="30"/>
      <c r="BS165" s="30"/>
      <c r="BT165" s="30">
        <v>132.89</v>
      </c>
      <c r="BU165" s="30"/>
      <c r="BV165" s="30"/>
      <c r="BW165" s="30"/>
      <c r="BX165" s="30"/>
      <c r="BY165" s="30"/>
      <c r="BZ165" s="30"/>
      <c r="CA165" s="30"/>
      <c r="CB165" s="30"/>
      <c r="CC165" s="30"/>
      <c r="CD165" s="30"/>
      <c r="CE165" s="30"/>
      <c r="CF165" s="30"/>
      <c r="CG165" s="30"/>
      <c r="CH165" s="30"/>
      <c r="CI165" s="30"/>
      <c r="CJ165" s="30"/>
      <c r="CK165" s="30">
        <f>CK164-8.81</f>
        <v>130.65</v>
      </c>
      <c r="CL165" s="30"/>
      <c r="CM165" s="30"/>
      <c r="CN165" s="30"/>
      <c r="CO165" s="30"/>
      <c r="CP165" s="30"/>
      <c r="CQ165" s="30"/>
      <c r="CR165" s="30"/>
      <c r="CS165" s="30"/>
      <c r="CT165" s="30"/>
      <c r="CU165" s="30"/>
      <c r="CV165" s="30"/>
      <c r="CW165" s="30"/>
      <c r="CX165" s="30"/>
      <c r="CY165" s="30"/>
      <c r="CZ165" s="30"/>
      <c r="DA165" s="30"/>
      <c r="DB165" s="30">
        <f t="shared" si="0"/>
        <v>130.65</v>
      </c>
      <c r="DC165" s="30"/>
      <c r="DD165" s="30"/>
      <c r="DE165" s="30"/>
      <c r="DF165" s="30"/>
      <c r="DG165" s="30"/>
      <c r="DH165" s="30"/>
      <c r="DI165" s="30"/>
      <c r="DJ165" s="30"/>
      <c r="DK165" s="30"/>
      <c r="DL165" s="30"/>
      <c r="DM165" s="30"/>
      <c r="DN165" s="30"/>
      <c r="DO165" s="30"/>
      <c r="DP165" s="30"/>
      <c r="DQ165" s="30"/>
      <c r="DR165" s="30"/>
      <c r="DS165" s="30">
        <f t="shared" si="1"/>
        <v>130.65</v>
      </c>
      <c r="DT165" s="30"/>
      <c r="DU165" s="30"/>
      <c r="DV165" s="30"/>
      <c r="DW165" s="30"/>
      <c r="DX165" s="30"/>
      <c r="DY165" s="30"/>
      <c r="DZ165" s="30"/>
      <c r="EA165" s="30"/>
      <c r="EB165" s="30"/>
      <c r="EC165" s="30"/>
      <c r="ED165" s="30"/>
      <c r="EE165" s="30"/>
      <c r="EF165" s="30"/>
      <c r="EG165" s="30"/>
      <c r="EH165" s="30"/>
      <c r="EI165" s="30"/>
      <c r="EJ165" s="30">
        <f t="shared" si="2"/>
        <v>130.65</v>
      </c>
      <c r="EK165" s="30"/>
      <c r="EL165" s="30"/>
      <c r="EM165" s="30"/>
      <c r="EN165" s="30"/>
      <c r="EO165" s="30"/>
      <c r="EP165" s="30"/>
      <c r="EQ165" s="30"/>
      <c r="ER165" s="30"/>
      <c r="ES165" s="30"/>
      <c r="ET165" s="30"/>
      <c r="EU165" s="30"/>
      <c r="EV165" s="30"/>
      <c r="EW165" s="30"/>
      <c r="EX165" s="30"/>
      <c r="EY165" s="30"/>
      <c r="EZ165" s="30"/>
      <c r="FA165" s="30">
        <f t="shared" si="3"/>
        <v>130.65</v>
      </c>
      <c r="FB165" s="30"/>
      <c r="FC165" s="30"/>
      <c r="FD165" s="30"/>
      <c r="FE165" s="30"/>
      <c r="FF165" s="30"/>
      <c r="FG165" s="30"/>
      <c r="FH165" s="30"/>
      <c r="FI165" s="30"/>
      <c r="FJ165" s="30"/>
      <c r="FK165" s="30"/>
      <c r="FL165" s="30"/>
      <c r="FM165" s="30"/>
      <c r="FN165" s="30"/>
      <c r="FO165" s="30"/>
      <c r="FP165" s="30"/>
      <c r="FQ165" s="30"/>
    </row>
    <row r="166" spans="1:173" s="3" customFormat="1" ht="27.75" customHeight="1">
      <c r="A166" s="28" t="s">
        <v>43</v>
      </c>
      <c r="B166" s="28"/>
      <c r="C166" s="28"/>
      <c r="D166" s="28"/>
      <c r="E166" s="28"/>
      <c r="F166" s="28"/>
      <c r="G166" s="28"/>
      <c r="H166" s="29" t="s">
        <v>167</v>
      </c>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6" t="s">
        <v>166</v>
      </c>
      <c r="AK166" s="26"/>
      <c r="AL166" s="26"/>
      <c r="AM166" s="26"/>
      <c r="AN166" s="26"/>
      <c r="AO166" s="26"/>
      <c r="AP166" s="26"/>
      <c r="AQ166" s="26"/>
      <c r="AR166" s="26"/>
      <c r="AS166" s="26"/>
      <c r="AT166" s="26"/>
      <c r="AU166" s="26"/>
      <c r="AV166" s="26"/>
      <c r="AW166" s="26"/>
      <c r="AX166" s="26"/>
      <c r="AY166" s="26"/>
      <c r="AZ166" s="31">
        <f>'[4]Шаблон'!$AO$7</f>
        <v>439.97231899999997</v>
      </c>
      <c r="BA166" s="31"/>
      <c r="BB166" s="31"/>
      <c r="BC166" s="31"/>
      <c r="BD166" s="31"/>
      <c r="BE166" s="31"/>
      <c r="BF166" s="31"/>
      <c r="BG166" s="31"/>
      <c r="BH166" s="31"/>
      <c r="BI166" s="31"/>
      <c r="BJ166" s="31"/>
      <c r="BK166" s="31"/>
      <c r="BL166" s="31"/>
      <c r="BM166" s="31"/>
      <c r="BN166" s="31"/>
      <c r="BO166" s="31"/>
      <c r="BP166" s="31"/>
      <c r="BQ166" s="31"/>
      <c r="BR166" s="31"/>
      <c r="BS166" s="31"/>
      <c r="BT166" s="30">
        <f>'[1]0'!$F$9</f>
        <v>490</v>
      </c>
      <c r="BU166" s="30"/>
      <c r="BV166" s="30"/>
      <c r="BW166" s="30"/>
      <c r="BX166" s="30"/>
      <c r="BY166" s="30"/>
      <c r="BZ166" s="30"/>
      <c r="CA166" s="30"/>
      <c r="CB166" s="30"/>
      <c r="CC166" s="30"/>
      <c r="CD166" s="30"/>
      <c r="CE166" s="30"/>
      <c r="CF166" s="30"/>
      <c r="CG166" s="30"/>
      <c r="CH166" s="30"/>
      <c r="CI166" s="30"/>
      <c r="CJ166" s="30"/>
      <c r="CK166" s="30">
        <f>'[1]0'!$H$9</f>
        <v>590</v>
      </c>
      <c r="CL166" s="30"/>
      <c r="CM166" s="30"/>
      <c r="CN166" s="30"/>
      <c r="CO166" s="30"/>
      <c r="CP166" s="30"/>
      <c r="CQ166" s="30"/>
      <c r="CR166" s="30"/>
      <c r="CS166" s="30"/>
      <c r="CT166" s="30"/>
      <c r="CU166" s="30"/>
      <c r="CV166" s="30"/>
      <c r="CW166" s="30"/>
      <c r="CX166" s="30"/>
      <c r="CY166" s="30"/>
      <c r="CZ166" s="30"/>
      <c r="DA166" s="30"/>
      <c r="DB166" s="30">
        <f t="shared" si="0"/>
        <v>590</v>
      </c>
      <c r="DC166" s="30"/>
      <c r="DD166" s="30"/>
      <c r="DE166" s="30"/>
      <c r="DF166" s="30"/>
      <c r="DG166" s="30"/>
      <c r="DH166" s="30"/>
      <c r="DI166" s="30"/>
      <c r="DJ166" s="30"/>
      <c r="DK166" s="30"/>
      <c r="DL166" s="30"/>
      <c r="DM166" s="30"/>
      <c r="DN166" s="30"/>
      <c r="DO166" s="30"/>
      <c r="DP166" s="30"/>
      <c r="DQ166" s="30"/>
      <c r="DR166" s="30"/>
      <c r="DS166" s="30">
        <f t="shared" si="1"/>
        <v>590</v>
      </c>
      <c r="DT166" s="30"/>
      <c r="DU166" s="30"/>
      <c r="DV166" s="30"/>
      <c r="DW166" s="30"/>
      <c r="DX166" s="30"/>
      <c r="DY166" s="30"/>
      <c r="DZ166" s="30"/>
      <c r="EA166" s="30"/>
      <c r="EB166" s="30"/>
      <c r="EC166" s="30"/>
      <c r="ED166" s="30"/>
      <c r="EE166" s="30"/>
      <c r="EF166" s="30"/>
      <c r="EG166" s="30"/>
      <c r="EH166" s="30"/>
      <c r="EI166" s="30"/>
      <c r="EJ166" s="30">
        <f t="shared" si="2"/>
        <v>590</v>
      </c>
      <c r="EK166" s="30"/>
      <c r="EL166" s="30"/>
      <c r="EM166" s="30"/>
      <c r="EN166" s="30"/>
      <c r="EO166" s="30"/>
      <c r="EP166" s="30"/>
      <c r="EQ166" s="30"/>
      <c r="ER166" s="30"/>
      <c r="ES166" s="30"/>
      <c r="ET166" s="30"/>
      <c r="EU166" s="30"/>
      <c r="EV166" s="30"/>
      <c r="EW166" s="30"/>
      <c r="EX166" s="30"/>
      <c r="EY166" s="30"/>
      <c r="EZ166" s="30"/>
      <c r="FA166" s="30">
        <f t="shared" si="3"/>
        <v>590</v>
      </c>
      <c r="FB166" s="30"/>
      <c r="FC166" s="30"/>
      <c r="FD166" s="30"/>
      <c r="FE166" s="30"/>
      <c r="FF166" s="30"/>
      <c r="FG166" s="30"/>
      <c r="FH166" s="30"/>
      <c r="FI166" s="30"/>
      <c r="FJ166" s="30"/>
      <c r="FK166" s="30"/>
      <c r="FL166" s="30"/>
      <c r="FM166" s="30"/>
      <c r="FN166" s="30"/>
      <c r="FO166" s="30"/>
      <c r="FP166" s="30"/>
      <c r="FQ166" s="30"/>
    </row>
    <row r="167" spans="1:173" s="3" customFormat="1" ht="27.75" customHeight="1">
      <c r="A167" s="28" t="s">
        <v>63</v>
      </c>
      <c r="B167" s="28"/>
      <c r="C167" s="28"/>
      <c r="D167" s="28"/>
      <c r="E167" s="28"/>
      <c r="F167" s="28"/>
      <c r="G167" s="28"/>
      <c r="H167" s="29" t="s">
        <v>168</v>
      </c>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6" t="s">
        <v>166</v>
      </c>
      <c r="AK167" s="26"/>
      <c r="AL167" s="26"/>
      <c r="AM167" s="26"/>
      <c r="AN167" s="26"/>
      <c r="AO167" s="26"/>
      <c r="AP167" s="26"/>
      <c r="AQ167" s="26"/>
      <c r="AR167" s="26"/>
      <c r="AS167" s="26"/>
      <c r="AT167" s="26"/>
      <c r="AU167" s="26"/>
      <c r="AV167" s="26"/>
      <c r="AW167" s="26"/>
      <c r="AX167" s="26"/>
      <c r="AY167" s="26"/>
      <c r="AZ167" s="31">
        <f>'[4]Шаблон'!$AO$11</f>
        <v>392.35948500000006</v>
      </c>
      <c r="BA167" s="31"/>
      <c r="BB167" s="31"/>
      <c r="BC167" s="31"/>
      <c r="BD167" s="31"/>
      <c r="BE167" s="31"/>
      <c r="BF167" s="31"/>
      <c r="BG167" s="31"/>
      <c r="BH167" s="31"/>
      <c r="BI167" s="31"/>
      <c r="BJ167" s="31"/>
      <c r="BK167" s="31"/>
      <c r="BL167" s="31"/>
      <c r="BM167" s="31"/>
      <c r="BN167" s="31"/>
      <c r="BO167" s="31"/>
      <c r="BP167" s="31"/>
      <c r="BQ167" s="31"/>
      <c r="BR167" s="31"/>
      <c r="BS167" s="31"/>
      <c r="BT167" s="30">
        <f>'[1]0'!$F$11</f>
        <v>422.6251</v>
      </c>
      <c r="BU167" s="30"/>
      <c r="BV167" s="30"/>
      <c r="BW167" s="30"/>
      <c r="BX167" s="30"/>
      <c r="BY167" s="30"/>
      <c r="BZ167" s="30"/>
      <c r="CA167" s="30"/>
      <c r="CB167" s="30"/>
      <c r="CC167" s="30"/>
      <c r="CD167" s="30"/>
      <c r="CE167" s="30"/>
      <c r="CF167" s="30"/>
      <c r="CG167" s="30"/>
      <c r="CH167" s="30"/>
      <c r="CI167" s="30"/>
      <c r="CJ167" s="30"/>
      <c r="CK167" s="30">
        <f>'[1]0'!$H$11</f>
        <v>508.87489999999997</v>
      </c>
      <c r="CL167" s="30"/>
      <c r="CM167" s="30"/>
      <c r="CN167" s="30"/>
      <c r="CO167" s="30"/>
      <c r="CP167" s="30"/>
      <c r="CQ167" s="30"/>
      <c r="CR167" s="30"/>
      <c r="CS167" s="30"/>
      <c r="CT167" s="30"/>
      <c r="CU167" s="30"/>
      <c r="CV167" s="30"/>
      <c r="CW167" s="30"/>
      <c r="CX167" s="30"/>
      <c r="CY167" s="30"/>
      <c r="CZ167" s="30"/>
      <c r="DA167" s="30"/>
      <c r="DB167" s="30">
        <f t="shared" si="0"/>
        <v>508.87489999999997</v>
      </c>
      <c r="DC167" s="30"/>
      <c r="DD167" s="30"/>
      <c r="DE167" s="30"/>
      <c r="DF167" s="30"/>
      <c r="DG167" s="30"/>
      <c r="DH167" s="30"/>
      <c r="DI167" s="30"/>
      <c r="DJ167" s="30"/>
      <c r="DK167" s="30"/>
      <c r="DL167" s="30"/>
      <c r="DM167" s="30"/>
      <c r="DN167" s="30"/>
      <c r="DO167" s="30"/>
      <c r="DP167" s="30"/>
      <c r="DQ167" s="30"/>
      <c r="DR167" s="30"/>
      <c r="DS167" s="30">
        <f t="shared" si="1"/>
        <v>508.87489999999997</v>
      </c>
      <c r="DT167" s="30"/>
      <c r="DU167" s="30"/>
      <c r="DV167" s="30"/>
      <c r="DW167" s="30"/>
      <c r="DX167" s="30"/>
      <c r="DY167" s="30"/>
      <c r="DZ167" s="30"/>
      <c r="EA167" s="30"/>
      <c r="EB167" s="30"/>
      <c r="EC167" s="30"/>
      <c r="ED167" s="30"/>
      <c r="EE167" s="30"/>
      <c r="EF167" s="30"/>
      <c r="EG167" s="30"/>
      <c r="EH167" s="30"/>
      <c r="EI167" s="30"/>
      <c r="EJ167" s="30">
        <f t="shared" si="2"/>
        <v>508.87489999999997</v>
      </c>
      <c r="EK167" s="30"/>
      <c r="EL167" s="30"/>
      <c r="EM167" s="30"/>
      <c r="EN167" s="30"/>
      <c r="EO167" s="30"/>
      <c r="EP167" s="30"/>
      <c r="EQ167" s="30"/>
      <c r="ER167" s="30"/>
      <c r="ES167" s="30"/>
      <c r="ET167" s="30"/>
      <c r="EU167" s="30"/>
      <c r="EV167" s="30"/>
      <c r="EW167" s="30"/>
      <c r="EX167" s="30"/>
      <c r="EY167" s="30"/>
      <c r="EZ167" s="30"/>
      <c r="FA167" s="30">
        <f t="shared" si="3"/>
        <v>508.87489999999997</v>
      </c>
      <c r="FB167" s="30"/>
      <c r="FC167" s="30"/>
      <c r="FD167" s="30"/>
      <c r="FE167" s="30"/>
      <c r="FF167" s="30"/>
      <c r="FG167" s="30"/>
      <c r="FH167" s="30"/>
      <c r="FI167" s="30"/>
      <c r="FJ167" s="30"/>
      <c r="FK167" s="30"/>
      <c r="FL167" s="30"/>
      <c r="FM167" s="30"/>
      <c r="FN167" s="30"/>
      <c r="FO167" s="30"/>
      <c r="FP167" s="30"/>
      <c r="FQ167" s="30"/>
    </row>
    <row r="168" spans="1:173" s="3" customFormat="1" ht="27.75" customHeight="1">
      <c r="A168" s="28" t="s">
        <v>83</v>
      </c>
      <c r="B168" s="28"/>
      <c r="C168" s="28"/>
      <c r="D168" s="28"/>
      <c r="E168" s="28"/>
      <c r="F168" s="28"/>
      <c r="G168" s="28"/>
      <c r="H168" s="29" t="s">
        <v>170</v>
      </c>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6" t="s">
        <v>169</v>
      </c>
      <c r="AK168" s="26"/>
      <c r="AL168" s="26"/>
      <c r="AM168" s="26"/>
      <c r="AN168" s="26"/>
      <c r="AO168" s="26"/>
      <c r="AP168" s="26"/>
      <c r="AQ168" s="26"/>
      <c r="AR168" s="26"/>
      <c r="AS168" s="26"/>
      <c r="AT168" s="26"/>
      <c r="AU168" s="26"/>
      <c r="AV168" s="26"/>
      <c r="AW168" s="26"/>
      <c r="AX168" s="26"/>
      <c r="AY168" s="26"/>
      <c r="AZ168" s="31">
        <f>'[4]Шаблон'!$AP$7/1000</f>
        <v>808.653608</v>
      </c>
      <c r="BA168" s="31"/>
      <c r="BB168" s="31"/>
      <c r="BC168" s="31"/>
      <c r="BD168" s="31"/>
      <c r="BE168" s="31"/>
      <c r="BF168" s="31"/>
      <c r="BG168" s="31"/>
      <c r="BH168" s="31"/>
      <c r="BI168" s="31"/>
      <c r="BJ168" s="31"/>
      <c r="BK168" s="31"/>
      <c r="BL168" s="31"/>
      <c r="BM168" s="31"/>
      <c r="BN168" s="31"/>
      <c r="BO168" s="31"/>
      <c r="BP168" s="31"/>
      <c r="BQ168" s="31"/>
      <c r="BR168" s="31"/>
      <c r="BS168" s="31"/>
      <c r="BT168" s="30">
        <f>'[1]0'!$F$12</f>
        <v>814</v>
      </c>
      <c r="BU168" s="30"/>
      <c r="BV168" s="30"/>
      <c r="BW168" s="30"/>
      <c r="BX168" s="30"/>
      <c r="BY168" s="30"/>
      <c r="BZ168" s="30"/>
      <c r="CA168" s="30"/>
      <c r="CB168" s="30"/>
      <c r="CC168" s="30"/>
      <c r="CD168" s="30"/>
      <c r="CE168" s="30"/>
      <c r="CF168" s="30"/>
      <c r="CG168" s="30"/>
      <c r="CH168" s="30"/>
      <c r="CI168" s="30"/>
      <c r="CJ168" s="30"/>
      <c r="CK168" s="30">
        <f>'[1]0'!$H$12</f>
        <v>830.2</v>
      </c>
      <c r="CL168" s="30"/>
      <c r="CM168" s="30"/>
      <c r="CN168" s="30"/>
      <c r="CO168" s="30"/>
      <c r="CP168" s="30"/>
      <c r="CQ168" s="30"/>
      <c r="CR168" s="30"/>
      <c r="CS168" s="30"/>
      <c r="CT168" s="30"/>
      <c r="CU168" s="30"/>
      <c r="CV168" s="30"/>
      <c r="CW168" s="30"/>
      <c r="CX168" s="30"/>
      <c r="CY168" s="30"/>
      <c r="CZ168" s="30"/>
      <c r="DA168" s="30"/>
      <c r="DB168" s="30">
        <f t="shared" si="0"/>
        <v>830.2</v>
      </c>
      <c r="DC168" s="30"/>
      <c r="DD168" s="30"/>
      <c r="DE168" s="30"/>
      <c r="DF168" s="30"/>
      <c r="DG168" s="30"/>
      <c r="DH168" s="30"/>
      <c r="DI168" s="30"/>
      <c r="DJ168" s="30"/>
      <c r="DK168" s="30"/>
      <c r="DL168" s="30"/>
      <c r="DM168" s="30"/>
      <c r="DN168" s="30"/>
      <c r="DO168" s="30"/>
      <c r="DP168" s="30"/>
      <c r="DQ168" s="30"/>
      <c r="DR168" s="30"/>
      <c r="DS168" s="30">
        <f t="shared" si="1"/>
        <v>830.2</v>
      </c>
      <c r="DT168" s="30"/>
      <c r="DU168" s="30"/>
      <c r="DV168" s="30"/>
      <c r="DW168" s="30"/>
      <c r="DX168" s="30"/>
      <c r="DY168" s="30"/>
      <c r="DZ168" s="30"/>
      <c r="EA168" s="30"/>
      <c r="EB168" s="30"/>
      <c r="EC168" s="30"/>
      <c r="ED168" s="30"/>
      <c r="EE168" s="30"/>
      <c r="EF168" s="30"/>
      <c r="EG168" s="30"/>
      <c r="EH168" s="30"/>
      <c r="EI168" s="30"/>
      <c r="EJ168" s="30">
        <f t="shared" si="2"/>
        <v>830.2</v>
      </c>
      <c r="EK168" s="30"/>
      <c r="EL168" s="30"/>
      <c r="EM168" s="30"/>
      <c r="EN168" s="30"/>
      <c r="EO168" s="30"/>
      <c r="EP168" s="30"/>
      <c r="EQ168" s="30"/>
      <c r="ER168" s="30"/>
      <c r="ES168" s="30"/>
      <c r="ET168" s="30"/>
      <c r="EU168" s="30"/>
      <c r="EV168" s="30"/>
      <c r="EW168" s="30"/>
      <c r="EX168" s="30"/>
      <c r="EY168" s="30"/>
      <c r="EZ168" s="30"/>
      <c r="FA168" s="30">
        <f t="shared" si="3"/>
        <v>830.2</v>
      </c>
      <c r="FB168" s="30"/>
      <c r="FC168" s="30"/>
      <c r="FD168" s="30"/>
      <c r="FE168" s="30"/>
      <c r="FF168" s="30"/>
      <c r="FG168" s="30"/>
      <c r="FH168" s="30"/>
      <c r="FI168" s="30"/>
      <c r="FJ168" s="30"/>
      <c r="FK168" s="30"/>
      <c r="FL168" s="30"/>
      <c r="FM168" s="30"/>
      <c r="FN168" s="30"/>
      <c r="FO168" s="30"/>
      <c r="FP168" s="30"/>
      <c r="FQ168" s="30"/>
    </row>
    <row r="169" spans="1:173" s="3" customFormat="1" ht="27.75" customHeight="1">
      <c r="A169" s="28" t="s">
        <v>93</v>
      </c>
      <c r="B169" s="28"/>
      <c r="C169" s="28"/>
      <c r="D169" s="28"/>
      <c r="E169" s="28"/>
      <c r="F169" s="28"/>
      <c r="G169" s="28"/>
      <c r="H169" s="29" t="s">
        <v>171</v>
      </c>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6" t="s">
        <v>169</v>
      </c>
      <c r="AK169" s="26"/>
      <c r="AL169" s="26"/>
      <c r="AM169" s="26"/>
      <c r="AN169" s="26"/>
      <c r="AO169" s="26"/>
      <c r="AP169" s="26"/>
      <c r="AQ169" s="26"/>
      <c r="AR169" s="26"/>
      <c r="AS169" s="26"/>
      <c r="AT169" s="26"/>
      <c r="AU169" s="26"/>
      <c r="AV169" s="26"/>
      <c r="AW169" s="26"/>
      <c r="AX169" s="26"/>
      <c r="AY169" s="26"/>
      <c r="AZ169" s="31">
        <f>AZ168</f>
        <v>808.653608</v>
      </c>
      <c r="BA169" s="31"/>
      <c r="BB169" s="31"/>
      <c r="BC169" s="31"/>
      <c r="BD169" s="31"/>
      <c r="BE169" s="31"/>
      <c r="BF169" s="31"/>
      <c r="BG169" s="31"/>
      <c r="BH169" s="31"/>
      <c r="BI169" s="31"/>
      <c r="BJ169" s="31"/>
      <c r="BK169" s="31"/>
      <c r="BL169" s="31"/>
      <c r="BM169" s="31"/>
      <c r="BN169" s="31"/>
      <c r="BO169" s="31"/>
      <c r="BP169" s="31"/>
      <c r="BQ169" s="31"/>
      <c r="BR169" s="31"/>
      <c r="BS169" s="31"/>
      <c r="BT169" s="30">
        <f>'[1]0'!$F$13</f>
        <v>814</v>
      </c>
      <c r="BU169" s="30"/>
      <c r="BV169" s="30"/>
      <c r="BW169" s="30"/>
      <c r="BX169" s="30"/>
      <c r="BY169" s="30"/>
      <c r="BZ169" s="30"/>
      <c r="CA169" s="30"/>
      <c r="CB169" s="30"/>
      <c r="CC169" s="30"/>
      <c r="CD169" s="30"/>
      <c r="CE169" s="30"/>
      <c r="CF169" s="30"/>
      <c r="CG169" s="30"/>
      <c r="CH169" s="30"/>
      <c r="CI169" s="30"/>
      <c r="CJ169" s="30"/>
      <c r="CK169" s="30">
        <f>'[1]0'!$H$13</f>
        <v>830.2</v>
      </c>
      <c r="CL169" s="30"/>
      <c r="CM169" s="30"/>
      <c r="CN169" s="30"/>
      <c r="CO169" s="30"/>
      <c r="CP169" s="30"/>
      <c r="CQ169" s="30"/>
      <c r="CR169" s="30"/>
      <c r="CS169" s="30"/>
      <c r="CT169" s="30"/>
      <c r="CU169" s="30"/>
      <c r="CV169" s="30"/>
      <c r="CW169" s="30"/>
      <c r="CX169" s="30"/>
      <c r="CY169" s="30"/>
      <c r="CZ169" s="30"/>
      <c r="DA169" s="30"/>
      <c r="DB169" s="30">
        <f t="shared" si="0"/>
        <v>830.2</v>
      </c>
      <c r="DC169" s="30"/>
      <c r="DD169" s="30"/>
      <c r="DE169" s="30"/>
      <c r="DF169" s="30"/>
      <c r="DG169" s="30"/>
      <c r="DH169" s="30"/>
      <c r="DI169" s="30"/>
      <c r="DJ169" s="30"/>
      <c r="DK169" s="30"/>
      <c r="DL169" s="30"/>
      <c r="DM169" s="30"/>
      <c r="DN169" s="30"/>
      <c r="DO169" s="30"/>
      <c r="DP169" s="30"/>
      <c r="DQ169" s="30"/>
      <c r="DR169" s="30"/>
      <c r="DS169" s="30">
        <f t="shared" si="1"/>
        <v>830.2</v>
      </c>
      <c r="DT169" s="30"/>
      <c r="DU169" s="30"/>
      <c r="DV169" s="30"/>
      <c r="DW169" s="30"/>
      <c r="DX169" s="30"/>
      <c r="DY169" s="30"/>
      <c r="DZ169" s="30"/>
      <c r="EA169" s="30"/>
      <c r="EB169" s="30"/>
      <c r="EC169" s="30"/>
      <c r="ED169" s="30"/>
      <c r="EE169" s="30"/>
      <c r="EF169" s="30"/>
      <c r="EG169" s="30"/>
      <c r="EH169" s="30"/>
      <c r="EI169" s="30"/>
      <c r="EJ169" s="30">
        <f t="shared" si="2"/>
        <v>830.2</v>
      </c>
      <c r="EK169" s="30"/>
      <c r="EL169" s="30"/>
      <c r="EM169" s="30"/>
      <c r="EN169" s="30"/>
      <c r="EO169" s="30"/>
      <c r="EP169" s="30"/>
      <c r="EQ169" s="30"/>
      <c r="ER169" s="30"/>
      <c r="ES169" s="30"/>
      <c r="ET169" s="30"/>
      <c r="EU169" s="30"/>
      <c r="EV169" s="30"/>
      <c r="EW169" s="30"/>
      <c r="EX169" s="30"/>
      <c r="EY169" s="30"/>
      <c r="EZ169" s="30"/>
      <c r="FA169" s="30">
        <f t="shared" si="3"/>
        <v>830.2</v>
      </c>
      <c r="FB169" s="30"/>
      <c r="FC169" s="30"/>
      <c r="FD169" s="30"/>
      <c r="FE169" s="30"/>
      <c r="FF169" s="30"/>
      <c r="FG169" s="30"/>
      <c r="FH169" s="30"/>
      <c r="FI169" s="30"/>
      <c r="FJ169" s="30"/>
      <c r="FK169" s="30"/>
      <c r="FL169" s="30"/>
      <c r="FM169" s="30"/>
      <c r="FN169" s="30"/>
      <c r="FO169" s="30"/>
      <c r="FP169" s="30"/>
      <c r="FQ169" s="30"/>
    </row>
    <row r="170" spans="1:173" s="3" customFormat="1" ht="27.75" customHeight="1">
      <c r="A170" s="28" t="s">
        <v>95</v>
      </c>
      <c r="B170" s="28"/>
      <c r="C170" s="28"/>
      <c r="D170" s="28"/>
      <c r="E170" s="28"/>
      <c r="F170" s="28"/>
      <c r="G170" s="28"/>
      <c r="H170" s="29" t="s">
        <v>173</v>
      </c>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6" t="s">
        <v>172</v>
      </c>
      <c r="AK170" s="26"/>
      <c r="AL170" s="26"/>
      <c r="AM170" s="26"/>
      <c r="AN170" s="26"/>
      <c r="AO170" s="26"/>
      <c r="AP170" s="26"/>
      <c r="AQ170" s="26"/>
      <c r="AR170" s="26"/>
      <c r="AS170" s="26"/>
      <c r="AT170" s="26"/>
      <c r="AU170" s="26"/>
      <c r="AV170" s="26"/>
      <c r="AW170" s="26"/>
      <c r="AX170" s="26"/>
      <c r="AY170" s="26"/>
      <c r="AZ170" s="31">
        <f>AZ172+AZ173+AZ174</f>
        <v>1974.0834493166667</v>
      </c>
      <c r="BA170" s="31"/>
      <c r="BB170" s="31"/>
      <c r="BC170" s="31"/>
      <c r="BD170" s="31"/>
      <c r="BE170" s="31"/>
      <c r="BF170" s="31"/>
      <c r="BG170" s="31"/>
      <c r="BH170" s="31"/>
      <c r="BI170" s="31"/>
      <c r="BJ170" s="31"/>
      <c r="BK170" s="31"/>
      <c r="BL170" s="31"/>
      <c r="BM170" s="31"/>
      <c r="BN170" s="31"/>
      <c r="BO170" s="31"/>
      <c r="BP170" s="31"/>
      <c r="BQ170" s="31"/>
      <c r="BR170" s="31"/>
      <c r="BS170" s="31"/>
      <c r="BT170" s="30">
        <f>BT172+BT173+BT174</f>
        <v>2693.7691960521634</v>
      </c>
      <c r="BU170" s="30"/>
      <c r="BV170" s="30"/>
      <c r="BW170" s="30"/>
      <c r="BX170" s="30"/>
      <c r="BY170" s="30"/>
      <c r="BZ170" s="30"/>
      <c r="CA170" s="30"/>
      <c r="CB170" s="30"/>
      <c r="CC170" s="30"/>
      <c r="CD170" s="30"/>
      <c r="CE170" s="30"/>
      <c r="CF170" s="30"/>
      <c r="CG170" s="30"/>
      <c r="CH170" s="30"/>
      <c r="CI170" s="30"/>
      <c r="CJ170" s="30"/>
      <c r="CK170" s="30">
        <f>CK172+CK173+CK174</f>
        <v>3239.968417951361</v>
      </c>
      <c r="CL170" s="30"/>
      <c r="CM170" s="30"/>
      <c r="CN170" s="30"/>
      <c r="CO170" s="30"/>
      <c r="CP170" s="30"/>
      <c r="CQ170" s="30"/>
      <c r="CR170" s="30"/>
      <c r="CS170" s="30"/>
      <c r="CT170" s="30"/>
      <c r="CU170" s="30"/>
      <c r="CV170" s="30"/>
      <c r="CW170" s="30"/>
      <c r="CX170" s="30"/>
      <c r="CY170" s="30"/>
      <c r="CZ170" s="30"/>
      <c r="DA170" s="30"/>
      <c r="DB170" s="30">
        <f>DB172+DB173+DB174</f>
        <v>3297.8236015259454</v>
      </c>
      <c r="DC170" s="30"/>
      <c r="DD170" s="30"/>
      <c r="DE170" s="30"/>
      <c r="DF170" s="30"/>
      <c r="DG170" s="30"/>
      <c r="DH170" s="30"/>
      <c r="DI170" s="30"/>
      <c r="DJ170" s="30"/>
      <c r="DK170" s="30"/>
      <c r="DL170" s="30"/>
      <c r="DM170" s="30"/>
      <c r="DN170" s="30"/>
      <c r="DO170" s="30"/>
      <c r="DP170" s="30"/>
      <c r="DQ170" s="30"/>
      <c r="DR170" s="30"/>
      <c r="DS170" s="30">
        <f>DS172+DS173+DS174</f>
        <v>3352.375661607376</v>
      </c>
      <c r="DT170" s="30"/>
      <c r="DU170" s="30"/>
      <c r="DV170" s="30"/>
      <c r="DW170" s="30"/>
      <c r="DX170" s="30"/>
      <c r="DY170" s="30"/>
      <c r="DZ170" s="30"/>
      <c r="EA170" s="30"/>
      <c r="EB170" s="30"/>
      <c r="EC170" s="30"/>
      <c r="ED170" s="30"/>
      <c r="EE170" s="30"/>
      <c r="EF170" s="30"/>
      <c r="EG170" s="30"/>
      <c r="EH170" s="30"/>
      <c r="EI170" s="30"/>
      <c r="EJ170" s="30">
        <f>EJ172+EJ173+EJ174</f>
        <v>3414.445685063155</v>
      </c>
      <c r="EK170" s="30"/>
      <c r="EL170" s="30"/>
      <c r="EM170" s="30"/>
      <c r="EN170" s="30"/>
      <c r="EO170" s="30"/>
      <c r="EP170" s="30"/>
      <c r="EQ170" s="30"/>
      <c r="ER170" s="30"/>
      <c r="ES170" s="30"/>
      <c r="ET170" s="30"/>
      <c r="EU170" s="30"/>
      <c r="EV170" s="30"/>
      <c r="EW170" s="30"/>
      <c r="EX170" s="30"/>
      <c r="EY170" s="30"/>
      <c r="EZ170" s="30"/>
      <c r="FA170" s="30">
        <f>FA172+FA173+FA174</f>
        <v>3479.4199478538185</v>
      </c>
      <c r="FB170" s="30"/>
      <c r="FC170" s="30"/>
      <c r="FD170" s="30"/>
      <c r="FE170" s="30"/>
      <c r="FF170" s="30"/>
      <c r="FG170" s="30"/>
      <c r="FH170" s="30"/>
      <c r="FI170" s="30"/>
      <c r="FJ170" s="30"/>
      <c r="FK170" s="30"/>
      <c r="FL170" s="30"/>
      <c r="FM170" s="30"/>
      <c r="FN170" s="30"/>
      <c r="FO170" s="30"/>
      <c r="FP170" s="30"/>
      <c r="FQ170" s="30"/>
    </row>
    <row r="171" spans="1:173" s="3" customFormat="1" ht="15" customHeight="1">
      <c r="A171" s="28"/>
      <c r="B171" s="28"/>
      <c r="C171" s="28"/>
      <c r="D171" s="28"/>
      <c r="E171" s="28"/>
      <c r="F171" s="28"/>
      <c r="G171" s="28"/>
      <c r="H171" s="29" t="s">
        <v>66</v>
      </c>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6"/>
      <c r="AK171" s="26"/>
      <c r="AL171" s="26"/>
      <c r="AM171" s="26"/>
      <c r="AN171" s="26"/>
      <c r="AO171" s="26"/>
      <c r="AP171" s="26"/>
      <c r="AQ171" s="26"/>
      <c r="AR171" s="26"/>
      <c r="AS171" s="26"/>
      <c r="AT171" s="26"/>
      <c r="AU171" s="26"/>
      <c r="AV171" s="26"/>
      <c r="AW171" s="26"/>
      <c r="AX171" s="26"/>
      <c r="AY171" s="26"/>
      <c r="AZ171" s="31"/>
      <c r="BA171" s="31"/>
      <c r="BB171" s="31"/>
      <c r="BC171" s="31"/>
      <c r="BD171" s="31"/>
      <c r="BE171" s="31"/>
      <c r="BF171" s="31"/>
      <c r="BG171" s="31"/>
      <c r="BH171" s="31"/>
      <c r="BI171" s="31"/>
      <c r="BJ171" s="31"/>
      <c r="BK171" s="31"/>
      <c r="BL171" s="31"/>
      <c r="BM171" s="31"/>
      <c r="BN171" s="31"/>
      <c r="BO171" s="31"/>
      <c r="BP171" s="31"/>
      <c r="BQ171" s="31"/>
      <c r="BR171" s="31"/>
      <c r="BS171" s="31"/>
      <c r="BT171" s="26"/>
      <c r="BU171" s="26"/>
      <c r="BV171" s="26"/>
      <c r="BW171" s="26"/>
      <c r="BX171" s="26"/>
      <c r="BY171" s="26"/>
      <c r="BZ171" s="26"/>
      <c r="CA171" s="26"/>
      <c r="CB171" s="26"/>
      <c r="CC171" s="26"/>
      <c r="CD171" s="26"/>
      <c r="CE171" s="26"/>
      <c r="CF171" s="26"/>
      <c r="CG171" s="26"/>
      <c r="CH171" s="26"/>
      <c r="CI171" s="26"/>
      <c r="CJ171" s="26"/>
      <c r="CK171" s="26"/>
      <c r="CL171" s="26"/>
      <c r="CM171" s="26"/>
      <c r="CN171" s="26"/>
      <c r="CO171" s="26"/>
      <c r="CP171" s="26"/>
      <c r="CQ171" s="26"/>
      <c r="CR171" s="26"/>
      <c r="CS171" s="26"/>
      <c r="CT171" s="26"/>
      <c r="CU171" s="26"/>
      <c r="CV171" s="26"/>
      <c r="CW171" s="26"/>
      <c r="CX171" s="26"/>
      <c r="CY171" s="26"/>
      <c r="CZ171" s="26"/>
      <c r="DA171" s="26"/>
      <c r="DB171" s="26"/>
      <c r="DC171" s="26"/>
      <c r="DD171" s="26"/>
      <c r="DE171" s="26"/>
      <c r="DF171" s="26"/>
      <c r="DG171" s="26"/>
      <c r="DH171" s="26"/>
      <c r="DI171" s="26"/>
      <c r="DJ171" s="26"/>
      <c r="DK171" s="26"/>
      <c r="DL171" s="26"/>
      <c r="DM171" s="26"/>
      <c r="DN171" s="26"/>
      <c r="DO171" s="26"/>
      <c r="DP171" s="26"/>
      <c r="DQ171" s="26"/>
      <c r="DR171" s="26"/>
      <c r="DS171" s="26"/>
      <c r="DT171" s="26"/>
      <c r="DU171" s="26"/>
      <c r="DV171" s="26"/>
      <c r="DW171" s="26"/>
      <c r="DX171" s="26"/>
      <c r="DY171" s="26"/>
      <c r="DZ171" s="26"/>
      <c r="EA171" s="26"/>
      <c r="EB171" s="26"/>
      <c r="EC171" s="26"/>
      <c r="ED171" s="26"/>
      <c r="EE171" s="26"/>
      <c r="EF171" s="26"/>
      <c r="EG171" s="26"/>
      <c r="EH171" s="26"/>
      <c r="EI171" s="26"/>
      <c r="EJ171" s="26"/>
      <c r="EK171" s="26"/>
      <c r="EL171" s="26"/>
      <c r="EM171" s="26"/>
      <c r="EN171" s="26"/>
      <c r="EO171" s="26"/>
      <c r="EP171" s="26"/>
      <c r="EQ171" s="26"/>
      <c r="ER171" s="26"/>
      <c r="ES171" s="26"/>
      <c r="ET171" s="26"/>
      <c r="EU171" s="26"/>
      <c r="EV171" s="26"/>
      <c r="EW171" s="26"/>
      <c r="EX171" s="26"/>
      <c r="EY171" s="26"/>
      <c r="EZ171" s="26"/>
      <c r="FA171" s="26"/>
      <c r="FB171" s="26"/>
      <c r="FC171" s="26"/>
      <c r="FD171" s="26"/>
      <c r="FE171" s="26"/>
      <c r="FF171" s="26"/>
      <c r="FG171" s="26"/>
      <c r="FH171" s="26"/>
      <c r="FI171" s="26"/>
      <c r="FJ171" s="26"/>
      <c r="FK171" s="26"/>
      <c r="FL171" s="26"/>
      <c r="FM171" s="26"/>
      <c r="FN171" s="26"/>
      <c r="FO171" s="26"/>
      <c r="FP171" s="26"/>
      <c r="FQ171" s="26"/>
    </row>
    <row r="172" spans="1:173" s="3" customFormat="1" ht="27.75" customHeight="1">
      <c r="A172" s="28" t="s">
        <v>174</v>
      </c>
      <c r="B172" s="28"/>
      <c r="C172" s="28"/>
      <c r="D172" s="28"/>
      <c r="E172" s="28"/>
      <c r="F172" s="28"/>
      <c r="G172" s="28"/>
      <c r="H172" s="29" t="s">
        <v>177</v>
      </c>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6" t="s">
        <v>172</v>
      </c>
      <c r="AK172" s="26"/>
      <c r="AL172" s="26"/>
      <c r="AM172" s="26"/>
      <c r="AN172" s="26"/>
      <c r="AO172" s="26"/>
      <c r="AP172" s="26"/>
      <c r="AQ172" s="26"/>
      <c r="AR172" s="26"/>
      <c r="AS172" s="26"/>
      <c r="AT172" s="26"/>
      <c r="AU172" s="26"/>
      <c r="AV172" s="26"/>
      <c r="AW172" s="26"/>
      <c r="AX172" s="26"/>
      <c r="AY172" s="26"/>
      <c r="AZ172" s="31">
        <f>'[3]ээ'!$D$80/1000</f>
        <v>482.18760409000004</v>
      </c>
      <c r="BA172" s="31"/>
      <c r="BB172" s="31"/>
      <c r="BC172" s="31"/>
      <c r="BD172" s="31"/>
      <c r="BE172" s="31"/>
      <c r="BF172" s="31"/>
      <c r="BG172" s="31"/>
      <c r="BH172" s="31"/>
      <c r="BI172" s="31"/>
      <c r="BJ172" s="31"/>
      <c r="BK172" s="31"/>
      <c r="BL172" s="31"/>
      <c r="BM172" s="31"/>
      <c r="BN172" s="31"/>
      <c r="BO172" s="31"/>
      <c r="BP172" s="31"/>
      <c r="BQ172" s="31"/>
      <c r="BR172" s="31"/>
      <c r="BS172" s="31"/>
      <c r="BT172" s="30">
        <f>'[1]0'!$F$92/1000+'[1]0'!$F$94/1000</f>
        <v>443.2419778395073</v>
      </c>
      <c r="BU172" s="30"/>
      <c r="BV172" s="30"/>
      <c r="BW172" s="30"/>
      <c r="BX172" s="30"/>
      <c r="BY172" s="30"/>
      <c r="BZ172" s="30"/>
      <c r="CA172" s="30"/>
      <c r="CB172" s="30"/>
      <c r="CC172" s="30"/>
      <c r="CD172" s="30"/>
      <c r="CE172" s="30"/>
      <c r="CF172" s="30"/>
      <c r="CG172" s="30"/>
      <c r="CH172" s="30"/>
      <c r="CI172" s="30"/>
      <c r="CJ172" s="30"/>
      <c r="CK172" s="30">
        <f>'[1]0'!$H$92/1000+'[1]0'!$H$94/1000</f>
        <v>605.2808122045973</v>
      </c>
      <c r="CL172" s="30"/>
      <c r="CM172" s="30"/>
      <c r="CN172" s="30"/>
      <c r="CO172" s="30"/>
      <c r="CP172" s="30"/>
      <c r="CQ172" s="30"/>
      <c r="CR172" s="30"/>
      <c r="CS172" s="30"/>
      <c r="CT172" s="30"/>
      <c r="CU172" s="30"/>
      <c r="CV172" s="30"/>
      <c r="CW172" s="30"/>
      <c r="CX172" s="30"/>
      <c r="CY172" s="30"/>
      <c r="CZ172" s="30"/>
      <c r="DA172" s="30"/>
      <c r="DB172" s="30">
        <f>('[2]цена ээ'!$E$8+'[2]цена ээ'!$E$9)/1000</f>
        <v>623.0996473756317</v>
      </c>
      <c r="DC172" s="30"/>
      <c r="DD172" s="30"/>
      <c r="DE172" s="30"/>
      <c r="DF172" s="30"/>
      <c r="DG172" s="30"/>
      <c r="DH172" s="30"/>
      <c r="DI172" s="30"/>
      <c r="DJ172" s="30"/>
      <c r="DK172" s="30"/>
      <c r="DL172" s="30"/>
      <c r="DM172" s="30"/>
      <c r="DN172" s="30"/>
      <c r="DO172" s="30"/>
      <c r="DP172" s="30"/>
      <c r="DQ172" s="30"/>
      <c r="DR172" s="30"/>
      <c r="DS172" s="30">
        <f>('[2]цена ээ'!$F$8+'[2]цена ээ'!$F$9)/1000</f>
        <v>639.3743932549781</v>
      </c>
      <c r="DT172" s="30"/>
      <c r="DU172" s="30"/>
      <c r="DV172" s="30"/>
      <c r="DW172" s="30"/>
      <c r="DX172" s="30"/>
      <c r="DY172" s="30"/>
      <c r="DZ172" s="30"/>
      <c r="EA172" s="30"/>
      <c r="EB172" s="30"/>
      <c r="EC172" s="30"/>
      <c r="ED172" s="30"/>
      <c r="EE172" s="30"/>
      <c r="EF172" s="30"/>
      <c r="EG172" s="30"/>
      <c r="EH172" s="30"/>
      <c r="EI172" s="30"/>
      <c r="EJ172" s="30">
        <f>('[2]цена ээ'!$G$8+'[2]цена ээ'!$G$9)/1000</f>
        <v>658.4220628799752</v>
      </c>
      <c r="EK172" s="30"/>
      <c r="EL172" s="30"/>
      <c r="EM172" s="30"/>
      <c r="EN172" s="30"/>
      <c r="EO172" s="30"/>
      <c r="EP172" s="30"/>
      <c r="EQ172" s="30"/>
      <c r="ER172" s="30"/>
      <c r="ES172" s="30"/>
      <c r="ET172" s="30"/>
      <c r="EU172" s="30"/>
      <c r="EV172" s="30"/>
      <c r="EW172" s="30"/>
      <c r="EX172" s="30"/>
      <c r="EY172" s="30"/>
      <c r="EZ172" s="30"/>
      <c r="FA172" s="30">
        <f>('[2]цена ээ'!$H$8+'[2]цена ээ'!$H$9)/1000</f>
        <v>678.0311967873216</v>
      </c>
      <c r="FB172" s="30"/>
      <c r="FC172" s="30"/>
      <c r="FD172" s="30"/>
      <c r="FE172" s="30"/>
      <c r="FF172" s="30"/>
      <c r="FG172" s="30"/>
      <c r="FH172" s="30"/>
      <c r="FI172" s="30"/>
      <c r="FJ172" s="30"/>
      <c r="FK172" s="30"/>
      <c r="FL172" s="30"/>
      <c r="FM172" s="30"/>
      <c r="FN172" s="30"/>
      <c r="FO172" s="30"/>
      <c r="FP172" s="30"/>
      <c r="FQ172" s="30"/>
    </row>
    <row r="173" spans="1:173" s="3" customFormat="1" ht="27.75" customHeight="1">
      <c r="A173" s="28" t="s">
        <v>175</v>
      </c>
      <c r="B173" s="28"/>
      <c r="C173" s="28"/>
      <c r="D173" s="28"/>
      <c r="E173" s="28"/>
      <c r="F173" s="28"/>
      <c r="G173" s="28"/>
      <c r="H173" s="29" t="s">
        <v>178</v>
      </c>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6" t="s">
        <v>172</v>
      </c>
      <c r="AK173" s="26"/>
      <c r="AL173" s="26"/>
      <c r="AM173" s="26"/>
      <c r="AN173" s="26"/>
      <c r="AO173" s="26"/>
      <c r="AP173" s="26"/>
      <c r="AQ173" s="26"/>
      <c r="AR173" s="26"/>
      <c r="AS173" s="26"/>
      <c r="AT173" s="26"/>
      <c r="AU173" s="26"/>
      <c r="AV173" s="26"/>
      <c r="AW173" s="26"/>
      <c r="AX173" s="26"/>
      <c r="AY173" s="26"/>
      <c r="AZ173" s="31">
        <f>'[3]ээ'!$D$81/1000</f>
        <v>805.07418458</v>
      </c>
      <c r="BA173" s="31"/>
      <c r="BB173" s="31"/>
      <c r="BC173" s="31"/>
      <c r="BD173" s="31"/>
      <c r="BE173" s="31"/>
      <c r="BF173" s="31"/>
      <c r="BG173" s="31"/>
      <c r="BH173" s="31"/>
      <c r="BI173" s="31"/>
      <c r="BJ173" s="31"/>
      <c r="BK173" s="31"/>
      <c r="BL173" s="31"/>
      <c r="BM173" s="31"/>
      <c r="BN173" s="31"/>
      <c r="BO173" s="31"/>
      <c r="BP173" s="31"/>
      <c r="BQ173" s="31"/>
      <c r="BR173" s="31"/>
      <c r="BS173" s="31"/>
      <c r="BT173" s="30">
        <f>'[1]0'!$F$95/1000</f>
        <v>1442.989340133887</v>
      </c>
      <c r="BU173" s="30"/>
      <c r="BV173" s="30"/>
      <c r="BW173" s="30"/>
      <c r="BX173" s="30"/>
      <c r="BY173" s="30"/>
      <c r="BZ173" s="30"/>
      <c r="CA173" s="30"/>
      <c r="CB173" s="30"/>
      <c r="CC173" s="30"/>
      <c r="CD173" s="30"/>
      <c r="CE173" s="30"/>
      <c r="CF173" s="30"/>
      <c r="CG173" s="30"/>
      <c r="CH173" s="30"/>
      <c r="CI173" s="30"/>
      <c r="CJ173" s="30"/>
      <c r="CK173" s="30">
        <f>'[1]0'!$H$95/1000</f>
        <v>1798.7935860882678</v>
      </c>
      <c r="CL173" s="30"/>
      <c r="CM173" s="30"/>
      <c r="CN173" s="30"/>
      <c r="CO173" s="30"/>
      <c r="CP173" s="30"/>
      <c r="CQ173" s="30"/>
      <c r="CR173" s="30"/>
      <c r="CS173" s="30"/>
      <c r="CT173" s="30"/>
      <c r="CU173" s="30"/>
      <c r="CV173" s="30"/>
      <c r="CW173" s="30"/>
      <c r="CX173" s="30"/>
      <c r="CY173" s="30"/>
      <c r="CZ173" s="30"/>
      <c r="DA173" s="30"/>
      <c r="DB173" s="30">
        <f>('[2]цена мощность'!$E$8+'[2]цена мощность'!$E$9+'[2]цена мощность'!$E$10)/1000</f>
        <v>1814.0877537587837</v>
      </c>
      <c r="DC173" s="30"/>
      <c r="DD173" s="30"/>
      <c r="DE173" s="30"/>
      <c r="DF173" s="30"/>
      <c r="DG173" s="30"/>
      <c r="DH173" s="30"/>
      <c r="DI173" s="30"/>
      <c r="DJ173" s="30"/>
      <c r="DK173" s="30"/>
      <c r="DL173" s="30"/>
      <c r="DM173" s="30"/>
      <c r="DN173" s="30"/>
      <c r="DO173" s="30"/>
      <c r="DP173" s="30"/>
      <c r="DQ173" s="30"/>
      <c r="DR173" s="30"/>
      <c r="DS173" s="30">
        <f>('[2]цена мощность'!$F$8+'[2]цена мощность'!$F$9+'[2]цена мощность'!$F$10)/1000</f>
        <v>1828.8888425531536</v>
      </c>
      <c r="DT173" s="30"/>
      <c r="DU173" s="30"/>
      <c r="DV173" s="30"/>
      <c r="DW173" s="30"/>
      <c r="DX173" s="30"/>
      <c r="DY173" s="30"/>
      <c r="DZ173" s="30"/>
      <c r="EA173" s="30"/>
      <c r="EB173" s="30"/>
      <c r="EC173" s="30"/>
      <c r="ED173" s="30"/>
      <c r="EE173" s="30"/>
      <c r="EF173" s="30"/>
      <c r="EG173" s="30"/>
      <c r="EH173" s="30"/>
      <c r="EI173" s="30"/>
      <c r="EJ173" s="30">
        <f>('[2]цена мощность'!$G$8+'[2]цена мощность'!$G$9+'[2]цена мощность'!$G$10)/1000</f>
        <v>1845.5276103165115</v>
      </c>
      <c r="EK173" s="30"/>
      <c r="EL173" s="30"/>
      <c r="EM173" s="30"/>
      <c r="EN173" s="30"/>
      <c r="EO173" s="30"/>
      <c r="EP173" s="30"/>
      <c r="EQ173" s="30"/>
      <c r="ER173" s="30"/>
      <c r="ES173" s="30"/>
      <c r="ET173" s="30"/>
      <c r="EU173" s="30"/>
      <c r="EV173" s="30"/>
      <c r="EW173" s="30"/>
      <c r="EX173" s="30"/>
      <c r="EY173" s="30"/>
      <c r="EZ173" s="30"/>
      <c r="FA173" s="30">
        <f>('[2]цена мощность'!$H$8+'[2]цена мощность'!$H$9+'[2]цена мощность'!$H$10)/1000</f>
        <v>1863.729201251457</v>
      </c>
      <c r="FB173" s="30"/>
      <c r="FC173" s="30"/>
      <c r="FD173" s="30"/>
      <c r="FE173" s="30"/>
      <c r="FF173" s="30"/>
      <c r="FG173" s="30"/>
      <c r="FH173" s="30"/>
      <c r="FI173" s="30"/>
      <c r="FJ173" s="30"/>
      <c r="FK173" s="30"/>
      <c r="FL173" s="30"/>
      <c r="FM173" s="30"/>
      <c r="FN173" s="30"/>
      <c r="FO173" s="30"/>
      <c r="FP173" s="30"/>
      <c r="FQ173" s="30"/>
    </row>
    <row r="174" spans="1:173" s="3" customFormat="1" ht="40.5" customHeight="1">
      <c r="A174" s="28" t="s">
        <v>176</v>
      </c>
      <c r="B174" s="28"/>
      <c r="C174" s="28"/>
      <c r="D174" s="28"/>
      <c r="E174" s="28"/>
      <c r="F174" s="28"/>
      <c r="G174" s="28"/>
      <c r="H174" s="29" t="s">
        <v>179</v>
      </c>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6" t="s">
        <v>172</v>
      </c>
      <c r="AK174" s="26"/>
      <c r="AL174" s="26"/>
      <c r="AM174" s="26"/>
      <c r="AN174" s="26"/>
      <c r="AO174" s="26"/>
      <c r="AP174" s="26"/>
      <c r="AQ174" s="26"/>
      <c r="AR174" s="26"/>
      <c r="AS174" s="26"/>
      <c r="AT174" s="26"/>
      <c r="AU174" s="26"/>
      <c r="AV174" s="26"/>
      <c r="AW174" s="26"/>
      <c r="AX174" s="26"/>
      <c r="AY174" s="26"/>
      <c r="AZ174" s="31">
        <f>'[3]тэ'!$D$79/1000</f>
        <v>686.8216606466668</v>
      </c>
      <c r="BA174" s="31"/>
      <c r="BB174" s="31"/>
      <c r="BC174" s="31"/>
      <c r="BD174" s="31"/>
      <c r="BE174" s="31"/>
      <c r="BF174" s="31"/>
      <c r="BG174" s="31"/>
      <c r="BH174" s="31"/>
      <c r="BI174" s="31"/>
      <c r="BJ174" s="31"/>
      <c r="BK174" s="31"/>
      <c r="BL174" s="31"/>
      <c r="BM174" s="31"/>
      <c r="BN174" s="31"/>
      <c r="BO174" s="31"/>
      <c r="BP174" s="31"/>
      <c r="BQ174" s="31"/>
      <c r="BR174" s="31"/>
      <c r="BS174" s="31"/>
      <c r="BT174" s="30">
        <f>'[1]0'!$F$103/1000</f>
        <v>807.5378780787693</v>
      </c>
      <c r="BU174" s="30"/>
      <c r="BV174" s="30"/>
      <c r="BW174" s="30"/>
      <c r="BX174" s="30"/>
      <c r="BY174" s="30"/>
      <c r="BZ174" s="30"/>
      <c r="CA174" s="30"/>
      <c r="CB174" s="30"/>
      <c r="CC174" s="30"/>
      <c r="CD174" s="30"/>
      <c r="CE174" s="30"/>
      <c r="CF174" s="30"/>
      <c r="CG174" s="30"/>
      <c r="CH174" s="30"/>
      <c r="CI174" s="30"/>
      <c r="CJ174" s="30"/>
      <c r="CK174" s="30">
        <f>'[1]0'!$H$103/1000</f>
        <v>835.8940196584957</v>
      </c>
      <c r="CL174" s="30"/>
      <c r="CM174" s="30"/>
      <c r="CN174" s="30"/>
      <c r="CO174" s="30"/>
      <c r="CP174" s="30"/>
      <c r="CQ174" s="30"/>
      <c r="CR174" s="30"/>
      <c r="CS174" s="30"/>
      <c r="CT174" s="30"/>
      <c r="CU174" s="30"/>
      <c r="CV174" s="30"/>
      <c r="CW174" s="30"/>
      <c r="CX174" s="30"/>
      <c r="CY174" s="30"/>
      <c r="CZ174" s="30"/>
      <c r="DA174" s="30"/>
      <c r="DB174" s="30">
        <f>(CK174-CK179)*1.03+DB179</f>
        <v>860.6362003915299</v>
      </c>
      <c r="DC174" s="30"/>
      <c r="DD174" s="30"/>
      <c r="DE174" s="30"/>
      <c r="DF174" s="30"/>
      <c r="DG174" s="30"/>
      <c r="DH174" s="30"/>
      <c r="DI174" s="30"/>
      <c r="DJ174" s="30"/>
      <c r="DK174" s="30"/>
      <c r="DL174" s="30"/>
      <c r="DM174" s="30"/>
      <c r="DN174" s="30"/>
      <c r="DO174" s="30"/>
      <c r="DP174" s="30"/>
      <c r="DQ174" s="30"/>
      <c r="DR174" s="30"/>
      <c r="DS174" s="30">
        <f>(DB174-DB179)*1.03+DS179</f>
        <v>884.112425799244</v>
      </c>
      <c r="DT174" s="30"/>
      <c r="DU174" s="30"/>
      <c r="DV174" s="30"/>
      <c r="DW174" s="30"/>
      <c r="DX174" s="30"/>
      <c r="DY174" s="30"/>
      <c r="DZ174" s="30"/>
      <c r="EA174" s="30"/>
      <c r="EB174" s="30"/>
      <c r="EC174" s="30"/>
      <c r="ED174" s="30"/>
      <c r="EE174" s="30"/>
      <c r="EF174" s="30"/>
      <c r="EG174" s="30"/>
      <c r="EH174" s="30"/>
      <c r="EI174" s="30"/>
      <c r="EJ174" s="30">
        <f>(DS174-DS179)*1.03+EJ179</f>
        <v>910.4960118666681</v>
      </c>
      <c r="EK174" s="30"/>
      <c r="EL174" s="30"/>
      <c r="EM174" s="30"/>
      <c r="EN174" s="30"/>
      <c r="EO174" s="30"/>
      <c r="EP174" s="30"/>
      <c r="EQ174" s="30"/>
      <c r="ER174" s="30"/>
      <c r="ES174" s="30"/>
      <c r="ET174" s="30"/>
      <c r="EU174" s="30"/>
      <c r="EV174" s="30"/>
      <c r="EW174" s="30"/>
      <c r="EX174" s="30"/>
      <c r="EY174" s="30"/>
      <c r="EZ174" s="30"/>
      <c r="FA174" s="30">
        <f>(EJ174-EJ179)*1.03+FA179</f>
        <v>937.6595498150399</v>
      </c>
      <c r="FB174" s="30"/>
      <c r="FC174" s="30"/>
      <c r="FD174" s="30"/>
      <c r="FE174" s="30"/>
      <c r="FF174" s="30"/>
      <c r="FG174" s="30"/>
      <c r="FH174" s="30"/>
      <c r="FI174" s="30"/>
      <c r="FJ174" s="30"/>
      <c r="FK174" s="30"/>
      <c r="FL174" s="30"/>
      <c r="FM174" s="30"/>
      <c r="FN174" s="30"/>
      <c r="FO174" s="30"/>
      <c r="FP174" s="30"/>
      <c r="FQ174" s="30"/>
    </row>
    <row r="175" spans="1:173" s="3" customFormat="1" ht="15" customHeight="1">
      <c r="A175" s="28" t="s">
        <v>153</v>
      </c>
      <c r="B175" s="28"/>
      <c r="C175" s="28"/>
      <c r="D175" s="28"/>
      <c r="E175" s="28"/>
      <c r="F175" s="28"/>
      <c r="G175" s="28"/>
      <c r="H175" s="29" t="s">
        <v>180</v>
      </c>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6"/>
      <c r="AK175" s="26"/>
      <c r="AL175" s="26"/>
      <c r="AM175" s="26"/>
      <c r="AN175" s="26"/>
      <c r="AO175" s="26"/>
      <c r="AP175" s="26"/>
      <c r="AQ175" s="26"/>
      <c r="AR175" s="26"/>
      <c r="AS175" s="26"/>
      <c r="AT175" s="26"/>
      <c r="AU175" s="26"/>
      <c r="AV175" s="26"/>
      <c r="AW175" s="26"/>
      <c r="AX175" s="26"/>
      <c r="AY175" s="26"/>
      <c r="AZ175" s="31"/>
      <c r="BA175" s="31"/>
      <c r="BB175" s="31"/>
      <c r="BC175" s="31"/>
      <c r="BD175" s="31"/>
      <c r="BE175" s="31"/>
      <c r="BF175" s="31"/>
      <c r="BG175" s="31"/>
      <c r="BH175" s="31"/>
      <c r="BI175" s="31"/>
      <c r="BJ175" s="31"/>
      <c r="BK175" s="31"/>
      <c r="BL175" s="31"/>
      <c r="BM175" s="31"/>
      <c r="BN175" s="31"/>
      <c r="BO175" s="31"/>
      <c r="BP175" s="31"/>
      <c r="BQ175" s="31"/>
      <c r="BR175" s="31"/>
      <c r="BS175" s="31"/>
      <c r="BT175" s="30">
        <f>BT177+BT179</f>
        <v>980.5814184002671</v>
      </c>
      <c r="BU175" s="30"/>
      <c r="BV175" s="30"/>
      <c r="BW175" s="30"/>
      <c r="BX175" s="30"/>
      <c r="BY175" s="30"/>
      <c r="BZ175" s="30"/>
      <c r="CA175" s="30"/>
      <c r="CB175" s="30"/>
      <c r="CC175" s="30"/>
      <c r="CD175" s="30"/>
      <c r="CE175" s="30"/>
      <c r="CF175" s="30"/>
      <c r="CG175" s="30"/>
      <c r="CH175" s="30"/>
      <c r="CI175" s="30"/>
      <c r="CJ175" s="30"/>
      <c r="CK175" s="30">
        <f>CK177+CK179</f>
        <v>1188.3717054531191</v>
      </c>
      <c r="CL175" s="30"/>
      <c r="CM175" s="30"/>
      <c r="CN175" s="30"/>
      <c r="CO175" s="30"/>
      <c r="CP175" s="30"/>
      <c r="CQ175" s="30"/>
      <c r="CR175" s="30"/>
      <c r="CS175" s="30"/>
      <c r="CT175" s="30"/>
      <c r="CU175" s="30"/>
      <c r="CV175" s="30"/>
      <c r="CW175" s="30"/>
      <c r="CX175" s="30"/>
      <c r="CY175" s="30"/>
      <c r="CZ175" s="30"/>
      <c r="DA175" s="30"/>
      <c r="DB175" s="30">
        <f>DB177+DB179</f>
        <v>1223.3415657398832</v>
      </c>
      <c r="DC175" s="30"/>
      <c r="DD175" s="30"/>
      <c r="DE175" s="30"/>
      <c r="DF175" s="30"/>
      <c r="DG175" s="30"/>
      <c r="DH175" s="30"/>
      <c r="DI175" s="30"/>
      <c r="DJ175" s="30"/>
      <c r="DK175" s="30"/>
      <c r="DL175" s="30"/>
      <c r="DM175" s="30"/>
      <c r="DN175" s="30"/>
      <c r="DO175" s="30"/>
      <c r="DP175" s="30"/>
      <c r="DQ175" s="30"/>
      <c r="DR175" s="30"/>
      <c r="DS175" s="30">
        <f>DS177+DS179</f>
        <v>1255.2719996633566</v>
      </c>
      <c r="DT175" s="30"/>
      <c r="DU175" s="30"/>
      <c r="DV175" s="30"/>
      <c r="DW175" s="30"/>
      <c r="DX175" s="30"/>
      <c r="DY175" s="30"/>
      <c r="DZ175" s="30"/>
      <c r="EA175" s="30"/>
      <c r="EB175" s="30"/>
      <c r="EC175" s="30"/>
      <c r="ED175" s="30"/>
      <c r="EE175" s="30"/>
      <c r="EF175" s="30"/>
      <c r="EG175" s="30"/>
      <c r="EH175" s="30"/>
      <c r="EI175" s="30"/>
      <c r="EJ175" s="30">
        <f>EJ177+EJ179</f>
        <v>1292.6455689030404</v>
      </c>
      <c r="EK175" s="30"/>
      <c r="EL175" s="30"/>
      <c r="EM175" s="30"/>
      <c r="EN175" s="30"/>
      <c r="EO175" s="30"/>
      <c r="EP175" s="30"/>
      <c r="EQ175" s="30"/>
      <c r="ER175" s="30"/>
      <c r="ES175" s="30"/>
      <c r="ET175" s="30"/>
      <c r="EU175" s="30"/>
      <c r="EV175" s="30"/>
      <c r="EW175" s="30"/>
      <c r="EX175" s="30"/>
      <c r="EY175" s="30"/>
      <c r="EZ175" s="30"/>
      <c r="FA175" s="30">
        <f>FA177+FA179</f>
        <v>1331.1168190512296</v>
      </c>
      <c r="FB175" s="30"/>
      <c r="FC175" s="30"/>
      <c r="FD175" s="30"/>
      <c r="FE175" s="30"/>
      <c r="FF175" s="30"/>
      <c r="FG175" s="30"/>
      <c r="FH175" s="30"/>
      <c r="FI175" s="30"/>
      <c r="FJ175" s="30"/>
      <c r="FK175" s="30"/>
      <c r="FL175" s="30"/>
      <c r="FM175" s="30"/>
      <c r="FN175" s="30"/>
      <c r="FO175" s="30"/>
      <c r="FP175" s="30"/>
      <c r="FQ175" s="30"/>
    </row>
    <row r="176" spans="1:173" s="3" customFormat="1" ht="15" customHeight="1">
      <c r="A176" s="28"/>
      <c r="B176" s="28"/>
      <c r="C176" s="28"/>
      <c r="D176" s="28"/>
      <c r="E176" s="28"/>
      <c r="F176" s="28"/>
      <c r="G176" s="28"/>
      <c r="H176" s="29" t="s">
        <v>66</v>
      </c>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6"/>
      <c r="AK176" s="26"/>
      <c r="AL176" s="26"/>
      <c r="AM176" s="26"/>
      <c r="AN176" s="26"/>
      <c r="AO176" s="26"/>
      <c r="AP176" s="26"/>
      <c r="AQ176" s="26"/>
      <c r="AR176" s="26"/>
      <c r="AS176" s="26"/>
      <c r="AT176" s="26"/>
      <c r="AU176" s="26"/>
      <c r="AV176" s="26"/>
      <c r="AW176" s="26"/>
      <c r="AX176" s="26"/>
      <c r="AY176" s="26"/>
      <c r="AZ176" s="31"/>
      <c r="BA176" s="31"/>
      <c r="BB176" s="31"/>
      <c r="BC176" s="31"/>
      <c r="BD176" s="31"/>
      <c r="BE176" s="31"/>
      <c r="BF176" s="31"/>
      <c r="BG176" s="31"/>
      <c r="BH176" s="31"/>
      <c r="BI176" s="31"/>
      <c r="BJ176" s="31"/>
      <c r="BK176" s="31"/>
      <c r="BL176" s="31"/>
      <c r="BM176" s="31"/>
      <c r="BN176" s="31"/>
      <c r="BO176" s="31"/>
      <c r="BP176" s="31"/>
      <c r="BQ176" s="31"/>
      <c r="BR176" s="31"/>
      <c r="BS176" s="31"/>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row>
    <row r="177" spans="1:173" s="3" customFormat="1" ht="27.75" customHeight="1">
      <c r="A177" s="28" t="s">
        <v>181</v>
      </c>
      <c r="B177" s="28"/>
      <c r="C177" s="28"/>
      <c r="D177" s="28"/>
      <c r="E177" s="28"/>
      <c r="F177" s="28"/>
      <c r="G177" s="28"/>
      <c r="H177" s="29" t="s">
        <v>182</v>
      </c>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6" t="s">
        <v>172</v>
      </c>
      <c r="AK177" s="26"/>
      <c r="AL177" s="26"/>
      <c r="AM177" s="26"/>
      <c r="AN177" s="26"/>
      <c r="AO177" s="26"/>
      <c r="AP177" s="26"/>
      <c r="AQ177" s="26"/>
      <c r="AR177" s="26"/>
      <c r="AS177" s="26"/>
      <c r="AT177" s="26"/>
      <c r="AU177" s="26"/>
      <c r="AV177" s="26"/>
      <c r="AW177" s="26"/>
      <c r="AX177" s="26"/>
      <c r="AY177" s="26"/>
      <c r="AZ177" s="31">
        <f>'[4]Шаблон'!$AO$19/1000000</f>
        <v>467.93216165875003</v>
      </c>
      <c r="BA177" s="31"/>
      <c r="BB177" s="31"/>
      <c r="BC177" s="31"/>
      <c r="BD177" s="31"/>
      <c r="BE177" s="31"/>
      <c r="BF177" s="31"/>
      <c r="BG177" s="31"/>
      <c r="BH177" s="31"/>
      <c r="BI177" s="31"/>
      <c r="BJ177" s="31"/>
      <c r="BK177" s="31"/>
      <c r="BL177" s="31"/>
      <c r="BM177" s="31"/>
      <c r="BN177" s="31"/>
      <c r="BO177" s="31"/>
      <c r="BP177" s="31"/>
      <c r="BQ177" s="31"/>
      <c r="BR177" s="31"/>
      <c r="BS177" s="31"/>
      <c r="BT177" s="30">
        <f>'[1]0'!$F$92/1000</f>
        <v>442.7511596438717</v>
      </c>
      <c r="BU177" s="30"/>
      <c r="BV177" s="30"/>
      <c r="BW177" s="30"/>
      <c r="BX177" s="30"/>
      <c r="BY177" s="30"/>
      <c r="BZ177" s="30"/>
      <c r="CA177" s="30"/>
      <c r="CB177" s="30"/>
      <c r="CC177" s="30"/>
      <c r="CD177" s="30"/>
      <c r="CE177" s="30"/>
      <c r="CF177" s="30"/>
      <c r="CG177" s="30"/>
      <c r="CH177" s="30"/>
      <c r="CI177" s="30"/>
      <c r="CJ177" s="30"/>
      <c r="CK177" s="30">
        <f>'[1]0'!$H$92/1000</f>
        <v>604.661353870816</v>
      </c>
      <c r="CL177" s="30"/>
      <c r="CM177" s="30"/>
      <c r="CN177" s="30"/>
      <c r="CO177" s="30"/>
      <c r="CP177" s="30"/>
      <c r="CQ177" s="30"/>
      <c r="CR177" s="30"/>
      <c r="CS177" s="30"/>
      <c r="CT177" s="30"/>
      <c r="CU177" s="30"/>
      <c r="CV177" s="30"/>
      <c r="CW177" s="30"/>
      <c r="CX177" s="30"/>
      <c r="CY177" s="30"/>
      <c r="CZ177" s="30"/>
      <c r="DA177" s="30"/>
      <c r="DB177" s="30">
        <f>'[2]2.1 21-24'!$E$117/1000</f>
        <v>622.4545434668318</v>
      </c>
      <c r="DC177" s="30"/>
      <c r="DD177" s="30"/>
      <c r="DE177" s="30"/>
      <c r="DF177" s="30"/>
      <c r="DG177" s="30"/>
      <c r="DH177" s="30"/>
      <c r="DI177" s="30"/>
      <c r="DJ177" s="30"/>
      <c r="DK177" s="30"/>
      <c r="DL177" s="30"/>
      <c r="DM177" s="30"/>
      <c r="DN177" s="30"/>
      <c r="DO177" s="30"/>
      <c r="DP177" s="30"/>
      <c r="DQ177" s="30"/>
      <c r="DR177" s="30"/>
      <c r="DS177" s="30">
        <f>'[2]2.1 21-24'!$F$117/1000</f>
        <v>638.7012273261455</v>
      </c>
      <c r="DT177" s="30"/>
      <c r="DU177" s="30"/>
      <c r="DV177" s="30"/>
      <c r="DW177" s="30"/>
      <c r="DX177" s="30"/>
      <c r="DY177" s="30"/>
      <c r="DZ177" s="30"/>
      <c r="EA177" s="30"/>
      <c r="EB177" s="30"/>
      <c r="EC177" s="30"/>
      <c r="ED177" s="30"/>
      <c r="EE177" s="30"/>
      <c r="EF177" s="30"/>
      <c r="EG177" s="30"/>
      <c r="EH177" s="30"/>
      <c r="EI177" s="30"/>
      <c r="EJ177" s="30">
        <f>'[2]2.1 21-24'!$G$117/1000</f>
        <v>657.717460102266</v>
      </c>
      <c r="EK177" s="30"/>
      <c r="EL177" s="30"/>
      <c r="EM177" s="30"/>
      <c r="EN177" s="30"/>
      <c r="EO177" s="30"/>
      <c r="EP177" s="30"/>
      <c r="EQ177" s="30"/>
      <c r="ER177" s="30"/>
      <c r="ES177" s="30"/>
      <c r="ET177" s="30"/>
      <c r="EU177" s="30"/>
      <c r="EV177" s="30"/>
      <c r="EW177" s="30"/>
      <c r="EX177" s="30"/>
      <c r="EY177" s="30"/>
      <c r="EZ177" s="30"/>
      <c r="FA177" s="30">
        <f>'[2]2.1 21-24'!$H$117/1000</f>
        <v>677.2922093940604</v>
      </c>
      <c r="FB177" s="30"/>
      <c r="FC177" s="30"/>
      <c r="FD177" s="30"/>
      <c r="FE177" s="30"/>
      <c r="FF177" s="30"/>
      <c r="FG177" s="30"/>
      <c r="FH177" s="30"/>
      <c r="FI177" s="30"/>
      <c r="FJ177" s="30"/>
      <c r="FK177" s="30"/>
      <c r="FL177" s="30"/>
      <c r="FM177" s="30"/>
      <c r="FN177" s="30"/>
      <c r="FO177" s="30"/>
      <c r="FP177" s="30"/>
      <c r="FQ177" s="30"/>
    </row>
    <row r="178" spans="1:173" s="3" customFormat="1" ht="40.5" customHeight="1">
      <c r="A178" s="28"/>
      <c r="B178" s="28"/>
      <c r="C178" s="28"/>
      <c r="D178" s="28"/>
      <c r="E178" s="28"/>
      <c r="F178" s="28"/>
      <c r="G178" s="28"/>
      <c r="H178" s="29" t="s">
        <v>184</v>
      </c>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6" t="s">
        <v>183</v>
      </c>
      <c r="AK178" s="26"/>
      <c r="AL178" s="26"/>
      <c r="AM178" s="26"/>
      <c r="AN178" s="26"/>
      <c r="AO178" s="26"/>
      <c r="AP178" s="26"/>
      <c r="AQ178" s="26"/>
      <c r="AR178" s="26"/>
      <c r="AS178" s="26"/>
      <c r="AT178" s="26"/>
      <c r="AU178" s="26"/>
      <c r="AV178" s="26"/>
      <c r="AW178" s="26"/>
      <c r="AX178" s="26"/>
      <c r="AY178" s="26"/>
      <c r="AZ178" s="31">
        <f>'[6]стр.2_4'!$CU$51</f>
        <v>253.71</v>
      </c>
      <c r="BA178" s="31"/>
      <c r="BB178" s="31"/>
      <c r="BC178" s="31"/>
      <c r="BD178" s="31"/>
      <c r="BE178" s="31"/>
      <c r="BF178" s="31"/>
      <c r="BG178" s="31"/>
      <c r="BH178" s="31"/>
      <c r="BI178" s="31"/>
      <c r="BJ178" s="31"/>
      <c r="BK178" s="31"/>
      <c r="BL178" s="31"/>
      <c r="BM178" s="31"/>
      <c r="BN178" s="31"/>
      <c r="BO178" s="31"/>
      <c r="BP178" s="31"/>
      <c r="BQ178" s="31"/>
      <c r="BR178" s="31"/>
      <c r="BS178" s="31"/>
      <c r="BT178" s="31">
        <f>'[1]2.1'!$G$24</f>
        <v>216.4</v>
      </c>
      <c r="BU178" s="31"/>
      <c r="BV178" s="31"/>
      <c r="BW178" s="31"/>
      <c r="BX178" s="31"/>
      <c r="BY178" s="31"/>
      <c r="BZ178" s="31"/>
      <c r="CA178" s="31"/>
      <c r="CB178" s="31"/>
      <c r="CC178" s="31"/>
      <c r="CD178" s="31"/>
      <c r="CE178" s="31"/>
      <c r="CF178" s="31"/>
      <c r="CG178" s="31"/>
      <c r="CH178" s="31"/>
      <c r="CI178" s="31"/>
      <c r="CJ178" s="31"/>
      <c r="CK178" s="31">
        <f>'[1]2'!$F$23</f>
        <v>241.67676255243396</v>
      </c>
      <c r="CL178" s="31"/>
      <c r="CM178" s="31"/>
      <c r="CN178" s="31"/>
      <c r="CO178" s="31"/>
      <c r="CP178" s="31"/>
      <c r="CQ178" s="31"/>
      <c r="CR178" s="31"/>
      <c r="CS178" s="31"/>
      <c r="CT178" s="31"/>
      <c r="CU178" s="31"/>
      <c r="CV178" s="31"/>
      <c r="CW178" s="31"/>
      <c r="CX178" s="31"/>
      <c r="CY178" s="31"/>
      <c r="CZ178" s="31"/>
      <c r="DA178" s="31"/>
      <c r="DB178" s="31">
        <f>'[1]2'!$F$23</f>
        <v>241.67676255243396</v>
      </c>
      <c r="DC178" s="31"/>
      <c r="DD178" s="31"/>
      <c r="DE178" s="31"/>
      <c r="DF178" s="31"/>
      <c r="DG178" s="31"/>
      <c r="DH178" s="31"/>
      <c r="DI178" s="31"/>
      <c r="DJ178" s="31"/>
      <c r="DK178" s="31"/>
      <c r="DL178" s="31"/>
      <c r="DM178" s="31"/>
      <c r="DN178" s="31"/>
      <c r="DO178" s="31"/>
      <c r="DP178" s="31"/>
      <c r="DQ178" s="31"/>
      <c r="DR178" s="31"/>
      <c r="DS178" s="31">
        <f>'[1]2'!$F$23</f>
        <v>241.67676255243396</v>
      </c>
      <c r="DT178" s="31"/>
      <c r="DU178" s="31"/>
      <c r="DV178" s="31"/>
      <c r="DW178" s="31"/>
      <c r="DX178" s="31"/>
      <c r="DY178" s="31"/>
      <c r="DZ178" s="31"/>
      <c r="EA178" s="31"/>
      <c r="EB178" s="31"/>
      <c r="EC178" s="31"/>
      <c r="ED178" s="31"/>
      <c r="EE178" s="31"/>
      <c r="EF178" s="31"/>
      <c r="EG178" s="31"/>
      <c r="EH178" s="31"/>
      <c r="EI178" s="31"/>
      <c r="EJ178" s="31">
        <f>'[1]2'!$F$23</f>
        <v>241.67676255243396</v>
      </c>
      <c r="EK178" s="31"/>
      <c r="EL178" s="31"/>
      <c r="EM178" s="31"/>
      <c r="EN178" s="31"/>
      <c r="EO178" s="31"/>
      <c r="EP178" s="31"/>
      <c r="EQ178" s="31"/>
      <c r="ER178" s="31"/>
      <c r="ES178" s="31"/>
      <c r="ET178" s="31"/>
      <c r="EU178" s="31"/>
      <c r="EV178" s="31"/>
      <c r="EW178" s="31"/>
      <c r="EX178" s="31"/>
      <c r="EY178" s="31"/>
      <c r="EZ178" s="31"/>
      <c r="FA178" s="31">
        <f>'[1]2'!$F$23</f>
        <v>241.67676255243396</v>
      </c>
      <c r="FB178" s="31"/>
      <c r="FC178" s="31"/>
      <c r="FD178" s="31"/>
      <c r="FE178" s="31"/>
      <c r="FF178" s="31"/>
      <c r="FG178" s="31"/>
      <c r="FH178" s="31"/>
      <c r="FI178" s="31"/>
      <c r="FJ178" s="31"/>
      <c r="FK178" s="31"/>
      <c r="FL178" s="31"/>
      <c r="FM178" s="31"/>
      <c r="FN178" s="31"/>
      <c r="FO178" s="31"/>
      <c r="FP178" s="31"/>
      <c r="FQ178" s="31"/>
    </row>
    <row r="179" spans="1:173" s="3" customFormat="1" ht="27.75" customHeight="1">
      <c r="A179" s="28" t="s">
        <v>185</v>
      </c>
      <c r="B179" s="28"/>
      <c r="C179" s="28"/>
      <c r="D179" s="28"/>
      <c r="E179" s="28"/>
      <c r="F179" s="28"/>
      <c r="G179" s="28"/>
      <c r="H179" s="29" t="s">
        <v>186</v>
      </c>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6" t="s">
        <v>172</v>
      </c>
      <c r="AK179" s="26"/>
      <c r="AL179" s="26"/>
      <c r="AM179" s="26"/>
      <c r="AN179" s="26"/>
      <c r="AO179" s="26"/>
      <c r="AP179" s="26"/>
      <c r="AQ179" s="26"/>
      <c r="AR179" s="26"/>
      <c r="AS179" s="26"/>
      <c r="AT179" s="26"/>
      <c r="AU179" s="26"/>
      <c r="AV179" s="26"/>
      <c r="AW179" s="26"/>
      <c r="AX179" s="26"/>
      <c r="AY179" s="26"/>
      <c r="AZ179" s="31">
        <f>'[4]Шаблон'!$AP$19/1000000</f>
        <v>542.0283827112498</v>
      </c>
      <c r="BA179" s="31"/>
      <c r="BB179" s="31"/>
      <c r="BC179" s="31"/>
      <c r="BD179" s="31"/>
      <c r="BE179" s="31"/>
      <c r="BF179" s="31"/>
      <c r="BG179" s="31"/>
      <c r="BH179" s="31"/>
      <c r="BI179" s="31"/>
      <c r="BJ179" s="31"/>
      <c r="BK179" s="31"/>
      <c r="BL179" s="31"/>
      <c r="BM179" s="31"/>
      <c r="BN179" s="31"/>
      <c r="BO179" s="31"/>
      <c r="BP179" s="31"/>
      <c r="BQ179" s="31"/>
      <c r="BR179" s="31"/>
      <c r="BS179" s="31"/>
      <c r="BT179" s="31">
        <f>'[1]0'!$F$104/1000</f>
        <v>537.8302587563954</v>
      </c>
      <c r="BU179" s="31"/>
      <c r="BV179" s="31"/>
      <c r="BW179" s="31"/>
      <c r="BX179" s="31"/>
      <c r="BY179" s="31"/>
      <c r="BZ179" s="31"/>
      <c r="CA179" s="31"/>
      <c r="CB179" s="31"/>
      <c r="CC179" s="31"/>
      <c r="CD179" s="31"/>
      <c r="CE179" s="31"/>
      <c r="CF179" s="31"/>
      <c r="CG179" s="31"/>
      <c r="CH179" s="31"/>
      <c r="CI179" s="31"/>
      <c r="CJ179" s="31"/>
      <c r="CK179" s="31">
        <f>'[1]0'!$H$104/1000</f>
        <v>583.7103515823031</v>
      </c>
      <c r="CL179" s="31"/>
      <c r="CM179" s="31"/>
      <c r="CN179" s="31"/>
      <c r="CO179" s="31"/>
      <c r="CP179" s="31"/>
      <c r="CQ179" s="31"/>
      <c r="CR179" s="31"/>
      <c r="CS179" s="31"/>
      <c r="CT179" s="31"/>
      <c r="CU179" s="31"/>
      <c r="CV179" s="31"/>
      <c r="CW179" s="31"/>
      <c r="CX179" s="31"/>
      <c r="CY179" s="31"/>
      <c r="CZ179" s="31"/>
      <c r="DA179" s="31"/>
      <c r="DB179" s="30">
        <f>'[2]2.1 21-24'!E108/1000-DB177</f>
        <v>600.8870222730515</v>
      </c>
      <c r="DC179" s="30"/>
      <c r="DD179" s="30"/>
      <c r="DE179" s="30"/>
      <c r="DF179" s="30"/>
      <c r="DG179" s="30"/>
      <c r="DH179" s="30"/>
      <c r="DI179" s="30"/>
      <c r="DJ179" s="30"/>
      <c r="DK179" s="30"/>
      <c r="DL179" s="30"/>
      <c r="DM179" s="30"/>
      <c r="DN179" s="30"/>
      <c r="DO179" s="30"/>
      <c r="DP179" s="30"/>
      <c r="DQ179" s="30"/>
      <c r="DR179" s="30"/>
      <c r="DS179" s="30">
        <f>'[2]2.1 21-24'!F108/1000-DS177</f>
        <v>616.5707723372111</v>
      </c>
      <c r="DT179" s="30"/>
      <c r="DU179" s="30"/>
      <c r="DV179" s="30"/>
      <c r="DW179" s="30"/>
      <c r="DX179" s="30"/>
      <c r="DY179" s="30"/>
      <c r="DZ179" s="30"/>
      <c r="EA179" s="30"/>
      <c r="EB179" s="30"/>
      <c r="EC179" s="30"/>
      <c r="ED179" s="30"/>
      <c r="EE179" s="30"/>
      <c r="EF179" s="30"/>
      <c r="EG179" s="30"/>
      <c r="EH179" s="30"/>
      <c r="EI179" s="30"/>
      <c r="EJ179" s="30">
        <f>'[2]2.1 21-24'!G108/1000-EJ177</f>
        <v>634.9281088007743</v>
      </c>
      <c r="EK179" s="30"/>
      <c r="EL179" s="30"/>
      <c r="EM179" s="30"/>
      <c r="EN179" s="30"/>
      <c r="EO179" s="30"/>
      <c r="EP179" s="30"/>
      <c r="EQ179" s="30"/>
      <c r="ER179" s="30"/>
      <c r="ES179" s="30"/>
      <c r="ET179" s="30"/>
      <c r="EU179" s="30"/>
      <c r="EV179" s="30"/>
      <c r="EW179" s="30"/>
      <c r="EX179" s="30"/>
      <c r="EY179" s="30"/>
      <c r="EZ179" s="30"/>
      <c r="FA179" s="30">
        <f>'[2]2.1 21-24'!H108/1000-FA177</f>
        <v>653.8246096571693</v>
      </c>
      <c r="FB179" s="30"/>
      <c r="FC179" s="30"/>
      <c r="FD179" s="30"/>
      <c r="FE179" s="30"/>
      <c r="FF179" s="30"/>
      <c r="FG179" s="30"/>
      <c r="FH179" s="30"/>
      <c r="FI179" s="30"/>
      <c r="FJ179" s="30"/>
      <c r="FK179" s="30"/>
      <c r="FL179" s="30"/>
      <c r="FM179" s="30"/>
      <c r="FN179" s="30"/>
      <c r="FO179" s="30"/>
      <c r="FP179" s="30"/>
      <c r="FQ179" s="30"/>
    </row>
    <row r="180" spans="1:173" s="3" customFormat="1" ht="27.75" customHeight="1">
      <c r="A180" s="28"/>
      <c r="B180" s="28"/>
      <c r="C180" s="28"/>
      <c r="D180" s="28"/>
      <c r="E180" s="28"/>
      <c r="F180" s="28"/>
      <c r="G180" s="28"/>
      <c r="H180" s="29" t="s">
        <v>188</v>
      </c>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6" t="s">
        <v>187</v>
      </c>
      <c r="AK180" s="26"/>
      <c r="AL180" s="26"/>
      <c r="AM180" s="26"/>
      <c r="AN180" s="26"/>
      <c r="AO180" s="26"/>
      <c r="AP180" s="26"/>
      <c r="AQ180" s="26"/>
      <c r="AR180" s="26"/>
      <c r="AS180" s="26"/>
      <c r="AT180" s="26"/>
      <c r="AU180" s="26"/>
      <c r="AV180" s="26"/>
      <c r="AW180" s="26"/>
      <c r="AX180" s="26"/>
      <c r="AY180" s="26"/>
      <c r="AZ180" s="31">
        <f>'[6]стр.2_4'!$EC$52</f>
        <v>146.06705248262492</v>
      </c>
      <c r="BA180" s="31"/>
      <c r="BB180" s="31"/>
      <c r="BC180" s="31"/>
      <c r="BD180" s="31"/>
      <c r="BE180" s="31"/>
      <c r="BF180" s="31"/>
      <c r="BG180" s="31"/>
      <c r="BH180" s="31"/>
      <c r="BI180" s="31"/>
      <c r="BJ180" s="31"/>
      <c r="BK180" s="31"/>
      <c r="BL180" s="31"/>
      <c r="BM180" s="31"/>
      <c r="BN180" s="31"/>
      <c r="BO180" s="31"/>
      <c r="BP180" s="31"/>
      <c r="BQ180" s="31"/>
      <c r="BR180" s="31"/>
      <c r="BS180" s="31"/>
      <c r="BT180" s="31">
        <f>'[1]2.1'!$G$27</f>
        <v>138.4</v>
      </c>
      <c r="BU180" s="31"/>
      <c r="BV180" s="31"/>
      <c r="BW180" s="31"/>
      <c r="BX180" s="31"/>
      <c r="BY180" s="31"/>
      <c r="BZ180" s="31"/>
      <c r="CA180" s="31"/>
      <c r="CB180" s="31"/>
      <c r="CC180" s="31"/>
      <c r="CD180" s="31"/>
      <c r="CE180" s="31"/>
      <c r="CF180" s="31"/>
      <c r="CG180" s="31"/>
      <c r="CH180" s="31"/>
      <c r="CI180" s="31"/>
      <c r="CJ180" s="31"/>
      <c r="CK180" s="31">
        <f>'[1]2'!$F$26</f>
        <v>145.0976632136835</v>
      </c>
      <c r="CL180" s="31"/>
      <c r="CM180" s="31"/>
      <c r="CN180" s="31"/>
      <c r="CO180" s="31"/>
      <c r="CP180" s="31"/>
      <c r="CQ180" s="31"/>
      <c r="CR180" s="31"/>
      <c r="CS180" s="31"/>
      <c r="CT180" s="31"/>
      <c r="CU180" s="31"/>
      <c r="CV180" s="31"/>
      <c r="CW180" s="31"/>
      <c r="CX180" s="31"/>
      <c r="CY180" s="31"/>
      <c r="CZ180" s="31"/>
      <c r="DA180" s="31"/>
      <c r="DB180" s="30">
        <f>CK180</f>
        <v>145.0976632136835</v>
      </c>
      <c r="DC180" s="30"/>
      <c r="DD180" s="30"/>
      <c r="DE180" s="30"/>
      <c r="DF180" s="30"/>
      <c r="DG180" s="30"/>
      <c r="DH180" s="30"/>
      <c r="DI180" s="30"/>
      <c r="DJ180" s="30"/>
      <c r="DK180" s="30"/>
      <c r="DL180" s="30"/>
      <c r="DM180" s="30"/>
      <c r="DN180" s="30"/>
      <c r="DO180" s="30"/>
      <c r="DP180" s="30"/>
      <c r="DQ180" s="30"/>
      <c r="DR180" s="30"/>
      <c r="DS180" s="30">
        <f>DB180</f>
        <v>145.0976632136835</v>
      </c>
      <c r="DT180" s="30"/>
      <c r="DU180" s="30"/>
      <c r="DV180" s="30"/>
      <c r="DW180" s="30"/>
      <c r="DX180" s="30"/>
      <c r="DY180" s="30"/>
      <c r="DZ180" s="30"/>
      <c r="EA180" s="30"/>
      <c r="EB180" s="30"/>
      <c r="EC180" s="30"/>
      <c r="ED180" s="30"/>
      <c r="EE180" s="30"/>
      <c r="EF180" s="30"/>
      <c r="EG180" s="30"/>
      <c r="EH180" s="30"/>
      <c r="EI180" s="30"/>
      <c r="EJ180" s="30">
        <f>DS180</f>
        <v>145.0976632136835</v>
      </c>
      <c r="EK180" s="30"/>
      <c r="EL180" s="30"/>
      <c r="EM180" s="30"/>
      <c r="EN180" s="30"/>
      <c r="EO180" s="30"/>
      <c r="EP180" s="30"/>
      <c r="EQ180" s="30"/>
      <c r="ER180" s="30"/>
      <c r="ES180" s="30"/>
      <c r="ET180" s="30"/>
      <c r="EU180" s="30"/>
      <c r="EV180" s="30"/>
      <c r="EW180" s="30"/>
      <c r="EX180" s="30"/>
      <c r="EY180" s="30"/>
      <c r="EZ180" s="30"/>
      <c r="FA180" s="30">
        <f>EJ180</f>
        <v>145.0976632136835</v>
      </c>
      <c r="FB180" s="30"/>
      <c r="FC180" s="30"/>
      <c r="FD180" s="30"/>
      <c r="FE180" s="30"/>
      <c r="FF180" s="30"/>
      <c r="FG180" s="30"/>
      <c r="FH180" s="30"/>
      <c r="FI180" s="30"/>
      <c r="FJ180" s="30"/>
      <c r="FK180" s="30"/>
      <c r="FL180" s="30"/>
      <c r="FM180" s="30"/>
      <c r="FN180" s="30"/>
      <c r="FO180" s="30"/>
      <c r="FP180" s="30"/>
      <c r="FQ180" s="30"/>
    </row>
    <row r="181" spans="1:173" s="3" customFormat="1" ht="54" customHeight="1">
      <c r="A181" s="28"/>
      <c r="B181" s="28"/>
      <c r="C181" s="28"/>
      <c r="D181" s="28"/>
      <c r="E181" s="28"/>
      <c r="F181" s="28"/>
      <c r="G181" s="28"/>
      <c r="H181" s="29" t="s">
        <v>189</v>
      </c>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6"/>
      <c r="AK181" s="26"/>
      <c r="AL181" s="26"/>
      <c r="AM181" s="26"/>
      <c r="AN181" s="26"/>
      <c r="AO181" s="26"/>
      <c r="AP181" s="26"/>
      <c r="AQ181" s="26"/>
      <c r="AR181" s="26"/>
      <c r="AS181" s="26"/>
      <c r="AT181" s="26"/>
      <c r="AU181" s="26"/>
      <c r="AV181" s="26"/>
      <c r="AW181" s="26"/>
      <c r="AX181" s="26"/>
      <c r="AY181" s="26"/>
      <c r="AZ181" s="31" t="s">
        <v>291</v>
      </c>
      <c r="BA181" s="31"/>
      <c r="BB181" s="31"/>
      <c r="BC181" s="31"/>
      <c r="BD181" s="31"/>
      <c r="BE181" s="31"/>
      <c r="BF181" s="31"/>
      <c r="BG181" s="31"/>
      <c r="BH181" s="31"/>
      <c r="BI181" s="31"/>
      <c r="BJ181" s="31"/>
      <c r="BK181" s="31"/>
      <c r="BL181" s="31"/>
      <c r="BM181" s="31"/>
      <c r="BN181" s="31"/>
      <c r="BO181" s="31"/>
      <c r="BP181" s="31"/>
      <c r="BQ181" s="31"/>
      <c r="BR181" s="31"/>
      <c r="BS181" s="31"/>
      <c r="BT181" s="30" t="s">
        <v>291</v>
      </c>
      <c r="BU181" s="30"/>
      <c r="BV181" s="30"/>
      <c r="BW181" s="30"/>
      <c r="BX181" s="30"/>
      <c r="BY181" s="30"/>
      <c r="BZ181" s="30"/>
      <c r="CA181" s="30"/>
      <c r="CB181" s="30"/>
      <c r="CC181" s="30"/>
      <c r="CD181" s="30"/>
      <c r="CE181" s="30"/>
      <c r="CF181" s="30"/>
      <c r="CG181" s="30"/>
      <c r="CH181" s="30"/>
      <c r="CI181" s="30"/>
      <c r="CJ181" s="30"/>
      <c r="CK181" s="30" t="s">
        <v>292</v>
      </c>
      <c r="CL181" s="30"/>
      <c r="CM181" s="30"/>
      <c r="CN181" s="30"/>
      <c r="CO181" s="30"/>
      <c r="CP181" s="30"/>
      <c r="CQ181" s="30"/>
      <c r="CR181" s="30"/>
      <c r="CS181" s="30"/>
      <c r="CT181" s="30"/>
      <c r="CU181" s="30"/>
      <c r="CV181" s="30"/>
      <c r="CW181" s="30"/>
      <c r="CX181" s="30"/>
      <c r="CY181" s="30"/>
      <c r="CZ181" s="30"/>
      <c r="DA181" s="30"/>
      <c r="DB181" s="30" t="s">
        <v>292</v>
      </c>
      <c r="DC181" s="30"/>
      <c r="DD181" s="30"/>
      <c r="DE181" s="30"/>
      <c r="DF181" s="30"/>
      <c r="DG181" s="30"/>
      <c r="DH181" s="30"/>
      <c r="DI181" s="30"/>
      <c r="DJ181" s="30"/>
      <c r="DK181" s="30"/>
      <c r="DL181" s="30"/>
      <c r="DM181" s="30"/>
      <c r="DN181" s="30"/>
      <c r="DO181" s="30"/>
      <c r="DP181" s="30"/>
      <c r="DQ181" s="30"/>
      <c r="DR181" s="30"/>
      <c r="DS181" s="30" t="s">
        <v>292</v>
      </c>
      <c r="DT181" s="30"/>
      <c r="DU181" s="30"/>
      <c r="DV181" s="30"/>
      <c r="DW181" s="30"/>
      <c r="DX181" s="30"/>
      <c r="DY181" s="30"/>
      <c r="DZ181" s="30"/>
      <c r="EA181" s="30"/>
      <c r="EB181" s="30"/>
      <c r="EC181" s="30"/>
      <c r="ED181" s="30"/>
      <c r="EE181" s="30"/>
      <c r="EF181" s="30"/>
      <c r="EG181" s="30"/>
      <c r="EH181" s="30"/>
      <c r="EI181" s="30"/>
      <c r="EJ181" s="30" t="s">
        <v>292</v>
      </c>
      <c r="EK181" s="30"/>
      <c r="EL181" s="30"/>
      <c r="EM181" s="30"/>
      <c r="EN181" s="30"/>
      <c r="EO181" s="30"/>
      <c r="EP181" s="30"/>
      <c r="EQ181" s="30"/>
      <c r="ER181" s="30"/>
      <c r="ES181" s="30"/>
      <c r="ET181" s="30"/>
      <c r="EU181" s="30"/>
      <c r="EV181" s="30"/>
      <c r="EW181" s="30"/>
      <c r="EX181" s="30"/>
      <c r="EY181" s="30"/>
      <c r="EZ181" s="30"/>
      <c r="FA181" s="30" t="s">
        <v>292</v>
      </c>
      <c r="FB181" s="30"/>
      <c r="FC181" s="30"/>
      <c r="FD181" s="30"/>
      <c r="FE181" s="30"/>
      <c r="FF181" s="30"/>
      <c r="FG181" s="30"/>
      <c r="FH181" s="30"/>
      <c r="FI181" s="30"/>
      <c r="FJ181" s="30"/>
      <c r="FK181" s="30"/>
      <c r="FL181" s="30"/>
      <c r="FM181" s="30"/>
      <c r="FN181" s="30"/>
      <c r="FO181" s="30"/>
      <c r="FP181" s="30"/>
      <c r="FQ181" s="30"/>
    </row>
    <row r="182" spans="1:173" s="3" customFormat="1" ht="15" customHeight="1">
      <c r="A182" s="28" t="s">
        <v>155</v>
      </c>
      <c r="B182" s="28"/>
      <c r="C182" s="28"/>
      <c r="D182" s="28"/>
      <c r="E182" s="28"/>
      <c r="F182" s="28"/>
      <c r="G182" s="28"/>
      <c r="H182" s="29" t="s">
        <v>190</v>
      </c>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6" t="s">
        <v>172</v>
      </c>
      <c r="AK182" s="26"/>
      <c r="AL182" s="26"/>
      <c r="AM182" s="26"/>
      <c r="AN182" s="26"/>
      <c r="AO182" s="26"/>
      <c r="AP182" s="26"/>
      <c r="AQ182" s="26"/>
      <c r="AR182" s="26"/>
      <c r="AS182" s="26"/>
      <c r="AT182" s="26"/>
      <c r="AU182" s="26"/>
      <c r="AV182" s="26"/>
      <c r="AW182" s="26"/>
      <c r="AX182" s="26"/>
      <c r="AY182" s="26"/>
      <c r="AZ182" s="31">
        <f>('[4]Шаблон'!$AO$40+'[4]Шаблон'!$AP$40)/1000000</f>
        <v>992.98242852</v>
      </c>
      <c r="BA182" s="31"/>
      <c r="BB182" s="31"/>
      <c r="BC182" s="31"/>
      <c r="BD182" s="31"/>
      <c r="BE182" s="31"/>
      <c r="BF182" s="31"/>
      <c r="BG182" s="31"/>
      <c r="BH182" s="31"/>
      <c r="BI182" s="31"/>
      <c r="BJ182" s="31"/>
      <c r="BK182" s="31"/>
      <c r="BL182" s="31"/>
      <c r="BM182" s="31"/>
      <c r="BN182" s="31"/>
      <c r="BO182" s="31"/>
      <c r="BP182" s="31"/>
      <c r="BQ182" s="31"/>
      <c r="BR182" s="31"/>
      <c r="BS182" s="31"/>
      <c r="BT182" s="31">
        <f>'[1]0'!$F$18/1000-'[2]теплоноситель'!$C$5/1000</f>
        <v>918.5823546696315</v>
      </c>
      <c r="BU182" s="31"/>
      <c r="BV182" s="31"/>
      <c r="BW182" s="31"/>
      <c r="BX182" s="31"/>
      <c r="BY182" s="31"/>
      <c r="BZ182" s="31"/>
      <c r="CA182" s="31"/>
      <c r="CB182" s="31"/>
      <c r="CC182" s="31"/>
      <c r="CD182" s="31"/>
      <c r="CE182" s="31"/>
      <c r="CF182" s="31"/>
      <c r="CG182" s="31"/>
      <c r="CH182" s="31"/>
      <c r="CI182" s="31"/>
      <c r="CJ182" s="31"/>
      <c r="CK182" s="31">
        <f>'[1]0'!$H$18/1000-'[2]теплоноситель'!$C$5/1000</f>
        <v>1084.6201687200003</v>
      </c>
      <c r="CL182" s="31"/>
      <c r="CM182" s="31"/>
      <c r="CN182" s="31"/>
      <c r="CO182" s="31"/>
      <c r="CP182" s="31"/>
      <c r="CQ182" s="31"/>
      <c r="CR182" s="31"/>
      <c r="CS182" s="31"/>
      <c r="CT182" s="31"/>
      <c r="CU182" s="31"/>
      <c r="CV182" s="31"/>
      <c r="CW182" s="31"/>
      <c r="CX182" s="31"/>
      <c r="CY182" s="31"/>
      <c r="CZ182" s="31"/>
      <c r="DA182" s="31"/>
      <c r="DB182" s="30">
        <f>CK182</f>
        <v>1084.6201687200003</v>
      </c>
      <c r="DC182" s="30"/>
      <c r="DD182" s="30"/>
      <c r="DE182" s="30"/>
      <c r="DF182" s="30"/>
      <c r="DG182" s="30"/>
      <c r="DH182" s="30"/>
      <c r="DI182" s="30"/>
      <c r="DJ182" s="30"/>
      <c r="DK182" s="30"/>
      <c r="DL182" s="30"/>
      <c r="DM182" s="30"/>
      <c r="DN182" s="30"/>
      <c r="DO182" s="30"/>
      <c r="DP182" s="30"/>
      <c r="DQ182" s="30"/>
      <c r="DR182" s="30"/>
      <c r="DS182" s="30">
        <f>DB182</f>
        <v>1084.6201687200003</v>
      </c>
      <c r="DT182" s="30"/>
      <c r="DU182" s="30"/>
      <c r="DV182" s="30"/>
      <c r="DW182" s="30"/>
      <c r="DX182" s="30"/>
      <c r="DY182" s="30"/>
      <c r="DZ182" s="30"/>
      <c r="EA182" s="30"/>
      <c r="EB182" s="30"/>
      <c r="EC182" s="30"/>
      <c r="ED182" s="30"/>
      <c r="EE182" s="30"/>
      <c r="EF182" s="30"/>
      <c r="EG182" s="30"/>
      <c r="EH182" s="30"/>
      <c r="EI182" s="30"/>
      <c r="EJ182" s="30">
        <f>DS182</f>
        <v>1084.6201687200003</v>
      </c>
      <c r="EK182" s="30"/>
      <c r="EL182" s="30"/>
      <c r="EM182" s="30"/>
      <c r="EN182" s="30"/>
      <c r="EO182" s="30"/>
      <c r="EP182" s="30"/>
      <c r="EQ182" s="30"/>
      <c r="ER182" s="30"/>
      <c r="ES182" s="30"/>
      <c r="ET182" s="30"/>
      <c r="EU182" s="30"/>
      <c r="EV182" s="30"/>
      <c r="EW182" s="30"/>
      <c r="EX182" s="30"/>
      <c r="EY182" s="30"/>
      <c r="EZ182" s="30"/>
      <c r="FA182" s="30">
        <f>EJ182</f>
        <v>1084.6201687200003</v>
      </c>
      <c r="FB182" s="30"/>
      <c r="FC182" s="30"/>
      <c r="FD182" s="30"/>
      <c r="FE182" s="30"/>
      <c r="FF182" s="30"/>
      <c r="FG182" s="30"/>
      <c r="FH182" s="30"/>
      <c r="FI182" s="30"/>
      <c r="FJ182" s="30"/>
      <c r="FK182" s="30"/>
      <c r="FL182" s="30"/>
      <c r="FM182" s="30"/>
      <c r="FN182" s="30"/>
      <c r="FO182" s="30"/>
      <c r="FP182" s="30"/>
      <c r="FQ182" s="30"/>
    </row>
    <row r="183" spans="1:173" s="3" customFormat="1" ht="54" customHeight="1">
      <c r="A183" s="28" t="s">
        <v>157</v>
      </c>
      <c r="B183" s="28"/>
      <c r="C183" s="28"/>
      <c r="D183" s="28"/>
      <c r="E183" s="28"/>
      <c r="F183" s="28"/>
      <c r="G183" s="28"/>
      <c r="H183" s="29" t="s">
        <v>191</v>
      </c>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6"/>
      <c r="AK183" s="26"/>
      <c r="AL183" s="26"/>
      <c r="AM183" s="26"/>
      <c r="AN183" s="26"/>
      <c r="AO183" s="26"/>
      <c r="AP183" s="26"/>
      <c r="AQ183" s="26"/>
      <c r="AR183" s="26"/>
      <c r="AS183" s="26"/>
      <c r="AT183" s="26"/>
      <c r="AU183" s="26"/>
      <c r="AV183" s="26"/>
      <c r="AW183" s="26"/>
      <c r="AX183" s="26"/>
      <c r="AY183" s="26"/>
      <c r="AZ183" s="31"/>
      <c r="BA183" s="31"/>
      <c r="BB183" s="31"/>
      <c r="BC183" s="31"/>
      <c r="BD183" s="31"/>
      <c r="BE183" s="31"/>
      <c r="BF183" s="31"/>
      <c r="BG183" s="31"/>
      <c r="BH183" s="31"/>
      <c r="BI183" s="31"/>
      <c r="BJ183" s="31"/>
      <c r="BK183" s="31"/>
      <c r="BL183" s="31"/>
      <c r="BM183" s="31"/>
      <c r="BN183" s="31"/>
      <c r="BO183" s="31"/>
      <c r="BP183" s="31"/>
      <c r="BQ183" s="31"/>
      <c r="BR183" s="31"/>
      <c r="BS183" s="31"/>
      <c r="BT183" s="26"/>
      <c r="BU183" s="26"/>
      <c r="BV183" s="26"/>
      <c r="BW183" s="26"/>
      <c r="BX183" s="26"/>
      <c r="BY183" s="26"/>
      <c r="BZ183" s="26"/>
      <c r="CA183" s="26"/>
      <c r="CB183" s="26"/>
      <c r="CC183" s="26"/>
      <c r="CD183" s="26"/>
      <c r="CE183" s="26"/>
      <c r="CF183" s="26"/>
      <c r="CG183" s="26"/>
      <c r="CH183" s="26"/>
      <c r="CI183" s="26"/>
      <c r="CJ183" s="26"/>
      <c r="CK183" s="26"/>
      <c r="CL183" s="26"/>
      <c r="CM183" s="26"/>
      <c r="CN183" s="26"/>
      <c r="CO183" s="26"/>
      <c r="CP183" s="26"/>
      <c r="CQ183" s="26"/>
      <c r="CR183" s="26"/>
      <c r="CS183" s="26"/>
      <c r="CT183" s="26"/>
      <c r="CU183" s="26"/>
      <c r="CV183" s="26"/>
      <c r="CW183" s="26"/>
      <c r="CX183" s="26"/>
      <c r="CY183" s="26"/>
      <c r="CZ183" s="26"/>
      <c r="DA183" s="26"/>
      <c r="DB183" s="26"/>
      <c r="DC183" s="26"/>
      <c r="DD183" s="26"/>
      <c r="DE183" s="26"/>
      <c r="DF183" s="26"/>
      <c r="DG183" s="26"/>
      <c r="DH183" s="26"/>
      <c r="DI183" s="26"/>
      <c r="DJ183" s="26"/>
      <c r="DK183" s="26"/>
      <c r="DL183" s="26"/>
      <c r="DM183" s="26"/>
      <c r="DN183" s="26"/>
      <c r="DO183" s="26"/>
      <c r="DP183" s="26"/>
      <c r="DQ183" s="26"/>
      <c r="DR183" s="26"/>
      <c r="DS183" s="26"/>
      <c r="DT183" s="26"/>
      <c r="DU183" s="26"/>
      <c r="DV183" s="26"/>
      <c r="DW183" s="26"/>
      <c r="DX183" s="26"/>
      <c r="DY183" s="26"/>
      <c r="DZ183" s="26"/>
      <c r="EA183" s="26"/>
      <c r="EB183" s="26"/>
      <c r="EC183" s="26"/>
      <c r="ED183" s="26"/>
      <c r="EE183" s="26"/>
      <c r="EF183" s="26"/>
      <c r="EG183" s="26"/>
      <c r="EH183" s="26"/>
      <c r="EI183" s="26"/>
      <c r="EJ183" s="26"/>
      <c r="EK183" s="26"/>
      <c r="EL183" s="26"/>
      <c r="EM183" s="26"/>
      <c r="EN183" s="26"/>
      <c r="EO183" s="26"/>
      <c r="EP183" s="26"/>
      <c r="EQ183" s="26"/>
      <c r="ER183" s="26"/>
      <c r="ES183" s="26"/>
      <c r="ET183" s="26"/>
      <c r="EU183" s="26"/>
      <c r="EV183" s="26"/>
      <c r="EW183" s="26"/>
      <c r="EX183" s="26"/>
      <c r="EY183" s="26"/>
      <c r="EZ183" s="26"/>
      <c r="FA183" s="26"/>
      <c r="FB183" s="26"/>
      <c r="FC183" s="26"/>
      <c r="FD183" s="26"/>
      <c r="FE183" s="26"/>
      <c r="FF183" s="26"/>
      <c r="FG183" s="26"/>
      <c r="FH183" s="26"/>
      <c r="FI183" s="26"/>
      <c r="FJ183" s="26"/>
      <c r="FK183" s="26"/>
      <c r="FL183" s="26"/>
      <c r="FM183" s="26"/>
      <c r="FN183" s="26"/>
      <c r="FO183" s="26"/>
      <c r="FP183" s="26"/>
      <c r="FQ183" s="26"/>
    </row>
    <row r="184" spans="1:173" s="3" customFormat="1" ht="27.75" customHeight="1">
      <c r="A184" s="28" t="s">
        <v>192</v>
      </c>
      <c r="B184" s="28"/>
      <c r="C184" s="28"/>
      <c r="D184" s="28"/>
      <c r="E184" s="28"/>
      <c r="F184" s="28"/>
      <c r="G184" s="28"/>
      <c r="H184" s="29" t="s">
        <v>193</v>
      </c>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6" t="s">
        <v>86</v>
      </c>
      <c r="AK184" s="26"/>
      <c r="AL184" s="26"/>
      <c r="AM184" s="26"/>
      <c r="AN184" s="26"/>
      <c r="AO184" s="26"/>
      <c r="AP184" s="26"/>
      <c r="AQ184" s="26"/>
      <c r="AR184" s="26"/>
      <c r="AS184" s="26"/>
      <c r="AT184" s="26"/>
      <c r="AU184" s="26"/>
      <c r="AV184" s="26"/>
      <c r="AW184" s="26"/>
      <c r="AX184" s="26"/>
      <c r="AY184" s="26"/>
      <c r="AZ184" s="31"/>
      <c r="BA184" s="31"/>
      <c r="BB184" s="31"/>
      <c r="BC184" s="31"/>
      <c r="BD184" s="31"/>
      <c r="BE184" s="31"/>
      <c r="BF184" s="31"/>
      <c r="BG184" s="31"/>
      <c r="BH184" s="31"/>
      <c r="BI184" s="31"/>
      <c r="BJ184" s="31"/>
      <c r="BK184" s="31"/>
      <c r="BL184" s="31"/>
      <c r="BM184" s="31"/>
      <c r="BN184" s="31"/>
      <c r="BO184" s="31"/>
      <c r="BP184" s="31"/>
      <c r="BQ184" s="31"/>
      <c r="BR184" s="31"/>
      <c r="BS184" s="31"/>
      <c r="BT184" s="26"/>
      <c r="BU184" s="26"/>
      <c r="BV184" s="26"/>
      <c r="BW184" s="26"/>
      <c r="BX184" s="26"/>
      <c r="BY184" s="26"/>
      <c r="BZ184" s="26"/>
      <c r="CA184" s="26"/>
      <c r="CB184" s="26"/>
      <c r="CC184" s="26"/>
      <c r="CD184" s="26"/>
      <c r="CE184" s="26"/>
      <c r="CF184" s="26"/>
      <c r="CG184" s="26"/>
      <c r="CH184" s="26"/>
      <c r="CI184" s="26"/>
      <c r="CJ184" s="26"/>
      <c r="CK184" s="26"/>
      <c r="CL184" s="26"/>
      <c r="CM184" s="26"/>
      <c r="CN184" s="26"/>
      <c r="CO184" s="26"/>
      <c r="CP184" s="26"/>
      <c r="CQ184" s="26"/>
      <c r="CR184" s="26"/>
      <c r="CS184" s="26"/>
      <c r="CT184" s="26"/>
      <c r="CU184" s="26"/>
      <c r="CV184" s="26"/>
      <c r="CW184" s="26"/>
      <c r="CX184" s="26"/>
      <c r="CY184" s="26"/>
      <c r="CZ184" s="26"/>
      <c r="DA184" s="26"/>
      <c r="DB184" s="26"/>
      <c r="DC184" s="26"/>
      <c r="DD184" s="26"/>
      <c r="DE184" s="26"/>
      <c r="DF184" s="26"/>
      <c r="DG184" s="26"/>
      <c r="DH184" s="26"/>
      <c r="DI184" s="26"/>
      <c r="DJ184" s="26"/>
      <c r="DK184" s="26"/>
      <c r="DL184" s="26"/>
      <c r="DM184" s="26"/>
      <c r="DN184" s="26"/>
      <c r="DO184" s="26"/>
      <c r="DP184" s="26"/>
      <c r="DQ184" s="26"/>
      <c r="DR184" s="26"/>
      <c r="DS184" s="26"/>
      <c r="DT184" s="26"/>
      <c r="DU184" s="26"/>
      <c r="DV184" s="26"/>
      <c r="DW184" s="26"/>
      <c r="DX184" s="26"/>
      <c r="DY184" s="26"/>
      <c r="DZ184" s="26"/>
      <c r="EA184" s="26"/>
      <c r="EB184" s="26"/>
      <c r="EC184" s="26"/>
      <c r="ED184" s="26"/>
      <c r="EE184" s="26"/>
      <c r="EF184" s="26"/>
      <c r="EG184" s="26"/>
      <c r="EH184" s="26"/>
      <c r="EI184" s="26"/>
      <c r="EJ184" s="26"/>
      <c r="EK184" s="26"/>
      <c r="EL184" s="26"/>
      <c r="EM184" s="26"/>
      <c r="EN184" s="26"/>
      <c r="EO184" s="26"/>
      <c r="EP184" s="26"/>
      <c r="EQ184" s="26"/>
      <c r="ER184" s="26"/>
      <c r="ES184" s="26"/>
      <c r="ET184" s="26"/>
      <c r="EU184" s="26"/>
      <c r="EV184" s="26"/>
      <c r="EW184" s="26"/>
      <c r="EX184" s="26"/>
      <c r="EY184" s="26"/>
      <c r="EZ184" s="26"/>
      <c r="FA184" s="26"/>
      <c r="FB184" s="26"/>
      <c r="FC184" s="26"/>
      <c r="FD184" s="26"/>
      <c r="FE184" s="26"/>
      <c r="FF184" s="26"/>
      <c r="FG184" s="26"/>
      <c r="FH184" s="26"/>
      <c r="FI184" s="26"/>
      <c r="FJ184" s="26"/>
      <c r="FK184" s="26"/>
      <c r="FL184" s="26"/>
      <c r="FM184" s="26"/>
      <c r="FN184" s="26"/>
      <c r="FO184" s="26"/>
      <c r="FP184" s="26"/>
      <c r="FQ184" s="26"/>
    </row>
    <row r="185" spans="1:173" s="3" customFormat="1" ht="27.75" customHeight="1">
      <c r="A185" s="28" t="s">
        <v>194</v>
      </c>
      <c r="B185" s="28"/>
      <c r="C185" s="28"/>
      <c r="D185" s="28"/>
      <c r="E185" s="28"/>
      <c r="F185" s="28"/>
      <c r="G185" s="28"/>
      <c r="H185" s="29" t="s">
        <v>195</v>
      </c>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6" t="s">
        <v>89</v>
      </c>
      <c r="AK185" s="26"/>
      <c r="AL185" s="26"/>
      <c r="AM185" s="26"/>
      <c r="AN185" s="26"/>
      <c r="AO185" s="26"/>
      <c r="AP185" s="26"/>
      <c r="AQ185" s="26"/>
      <c r="AR185" s="26"/>
      <c r="AS185" s="26"/>
      <c r="AT185" s="26"/>
      <c r="AU185" s="26"/>
      <c r="AV185" s="26"/>
      <c r="AW185" s="26"/>
      <c r="AX185" s="26"/>
      <c r="AY185" s="26"/>
      <c r="AZ185" s="31"/>
      <c r="BA185" s="31"/>
      <c r="BB185" s="31"/>
      <c r="BC185" s="31"/>
      <c r="BD185" s="31"/>
      <c r="BE185" s="31"/>
      <c r="BF185" s="31"/>
      <c r="BG185" s="31"/>
      <c r="BH185" s="31"/>
      <c r="BI185" s="31"/>
      <c r="BJ185" s="31"/>
      <c r="BK185" s="31"/>
      <c r="BL185" s="31"/>
      <c r="BM185" s="31"/>
      <c r="BN185" s="31"/>
      <c r="BO185" s="31"/>
      <c r="BP185" s="31"/>
      <c r="BQ185" s="31"/>
      <c r="BR185" s="31"/>
      <c r="BS185" s="31"/>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c r="EC185" s="26"/>
      <c r="ED185" s="26"/>
      <c r="EE185" s="26"/>
      <c r="EF185" s="26"/>
      <c r="EG185" s="26"/>
      <c r="EH185" s="26"/>
      <c r="EI185" s="26"/>
      <c r="EJ185" s="26"/>
      <c r="EK185" s="26"/>
      <c r="EL185" s="26"/>
      <c r="EM185" s="26"/>
      <c r="EN185" s="26"/>
      <c r="EO185" s="26"/>
      <c r="EP185" s="26"/>
      <c r="EQ185" s="26"/>
      <c r="ER185" s="26"/>
      <c r="ES185" s="26"/>
      <c r="ET185" s="26"/>
      <c r="EU185" s="26"/>
      <c r="EV185" s="26"/>
      <c r="EW185" s="26"/>
      <c r="EX185" s="26"/>
      <c r="EY185" s="26"/>
      <c r="EZ185" s="26"/>
      <c r="FA185" s="26"/>
      <c r="FB185" s="26"/>
      <c r="FC185" s="26"/>
      <c r="FD185" s="26"/>
      <c r="FE185" s="26"/>
      <c r="FF185" s="26"/>
      <c r="FG185" s="26"/>
      <c r="FH185" s="26"/>
      <c r="FI185" s="26"/>
      <c r="FJ185" s="26"/>
      <c r="FK185" s="26"/>
      <c r="FL185" s="26"/>
      <c r="FM185" s="26"/>
      <c r="FN185" s="26"/>
      <c r="FO185" s="26"/>
      <c r="FP185" s="26"/>
      <c r="FQ185" s="26"/>
    </row>
    <row r="186" spans="1:173" s="3" customFormat="1" ht="40.5" customHeight="1">
      <c r="A186" s="28" t="s">
        <v>196</v>
      </c>
      <c r="B186" s="28"/>
      <c r="C186" s="28"/>
      <c r="D186" s="28"/>
      <c r="E186" s="28"/>
      <c r="F186" s="28"/>
      <c r="G186" s="28"/>
      <c r="H186" s="29" t="s">
        <v>197</v>
      </c>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6"/>
      <c r="AK186" s="26"/>
      <c r="AL186" s="26"/>
      <c r="AM186" s="26"/>
      <c r="AN186" s="26"/>
      <c r="AO186" s="26"/>
      <c r="AP186" s="26"/>
      <c r="AQ186" s="26"/>
      <c r="AR186" s="26"/>
      <c r="AS186" s="26"/>
      <c r="AT186" s="26"/>
      <c r="AU186" s="26"/>
      <c r="AV186" s="26"/>
      <c r="AW186" s="26"/>
      <c r="AX186" s="26"/>
      <c r="AY186" s="26"/>
      <c r="AZ186" s="31"/>
      <c r="BA186" s="31"/>
      <c r="BB186" s="31"/>
      <c r="BC186" s="31"/>
      <c r="BD186" s="31"/>
      <c r="BE186" s="31"/>
      <c r="BF186" s="31"/>
      <c r="BG186" s="31"/>
      <c r="BH186" s="31"/>
      <c r="BI186" s="31"/>
      <c r="BJ186" s="31"/>
      <c r="BK186" s="31"/>
      <c r="BL186" s="31"/>
      <c r="BM186" s="31"/>
      <c r="BN186" s="31"/>
      <c r="BO186" s="31"/>
      <c r="BP186" s="31"/>
      <c r="BQ186" s="31"/>
      <c r="BR186" s="31"/>
      <c r="BS186" s="31"/>
      <c r="BT186" s="26"/>
      <c r="BU186" s="26"/>
      <c r="BV186" s="26"/>
      <c r="BW186" s="26"/>
      <c r="BX186" s="26"/>
      <c r="BY186" s="26"/>
      <c r="BZ186" s="26"/>
      <c r="CA186" s="26"/>
      <c r="CB186" s="26"/>
      <c r="CC186" s="26"/>
      <c r="CD186" s="26"/>
      <c r="CE186" s="26"/>
      <c r="CF186" s="26"/>
      <c r="CG186" s="26"/>
      <c r="CH186" s="26"/>
      <c r="CI186" s="26"/>
      <c r="CJ186" s="26"/>
      <c r="CK186" s="26"/>
      <c r="CL186" s="26"/>
      <c r="CM186" s="26"/>
      <c r="CN186" s="26"/>
      <c r="CO186" s="26"/>
      <c r="CP186" s="26"/>
      <c r="CQ186" s="26"/>
      <c r="CR186" s="26"/>
      <c r="CS186" s="26"/>
      <c r="CT186" s="26"/>
      <c r="CU186" s="26"/>
      <c r="CV186" s="26"/>
      <c r="CW186" s="26"/>
      <c r="CX186" s="26"/>
      <c r="CY186" s="26"/>
      <c r="CZ186" s="26"/>
      <c r="DA186" s="26"/>
      <c r="DB186" s="26"/>
      <c r="DC186" s="26"/>
      <c r="DD186" s="26"/>
      <c r="DE186" s="26"/>
      <c r="DF186" s="26"/>
      <c r="DG186" s="26"/>
      <c r="DH186" s="26"/>
      <c r="DI186" s="26"/>
      <c r="DJ186" s="26"/>
      <c r="DK186" s="26"/>
      <c r="DL186" s="26"/>
      <c r="DM186" s="26"/>
      <c r="DN186" s="26"/>
      <c r="DO186" s="26"/>
      <c r="DP186" s="26"/>
      <c r="DQ186" s="26"/>
      <c r="DR186" s="26"/>
      <c r="DS186" s="26"/>
      <c r="DT186" s="26"/>
      <c r="DU186" s="26"/>
      <c r="DV186" s="26"/>
      <c r="DW186" s="26"/>
      <c r="DX186" s="26"/>
      <c r="DY186" s="26"/>
      <c r="DZ186" s="26"/>
      <c r="EA186" s="26"/>
      <c r="EB186" s="26"/>
      <c r="EC186" s="26"/>
      <c r="ED186" s="26"/>
      <c r="EE186" s="26"/>
      <c r="EF186" s="26"/>
      <c r="EG186" s="26"/>
      <c r="EH186" s="26"/>
      <c r="EI186" s="26"/>
      <c r="EJ186" s="26"/>
      <c r="EK186" s="26"/>
      <c r="EL186" s="26"/>
      <c r="EM186" s="26"/>
      <c r="EN186" s="26"/>
      <c r="EO186" s="26"/>
      <c r="EP186" s="26"/>
      <c r="EQ186" s="26"/>
      <c r="ER186" s="26"/>
      <c r="ES186" s="26"/>
      <c r="ET186" s="26"/>
      <c r="EU186" s="26"/>
      <c r="EV186" s="26"/>
      <c r="EW186" s="26"/>
      <c r="EX186" s="26"/>
      <c r="EY186" s="26"/>
      <c r="EZ186" s="26"/>
      <c r="FA186" s="26"/>
      <c r="FB186" s="26"/>
      <c r="FC186" s="26"/>
      <c r="FD186" s="26"/>
      <c r="FE186" s="26"/>
      <c r="FF186" s="26"/>
      <c r="FG186" s="26"/>
      <c r="FH186" s="26"/>
      <c r="FI186" s="26"/>
      <c r="FJ186" s="26"/>
      <c r="FK186" s="26"/>
      <c r="FL186" s="26"/>
      <c r="FM186" s="26"/>
      <c r="FN186" s="26"/>
      <c r="FO186" s="26"/>
      <c r="FP186" s="26"/>
      <c r="FQ186" s="26"/>
    </row>
    <row r="187" spans="1:173" s="3" customFormat="1" ht="27.75" customHeight="1">
      <c r="A187" s="28" t="s">
        <v>158</v>
      </c>
      <c r="B187" s="28"/>
      <c r="C187" s="28"/>
      <c r="D187" s="28"/>
      <c r="E187" s="28"/>
      <c r="F187" s="28"/>
      <c r="G187" s="28"/>
      <c r="H187" s="29" t="s">
        <v>198</v>
      </c>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6" t="s">
        <v>172</v>
      </c>
      <c r="AK187" s="26"/>
      <c r="AL187" s="26"/>
      <c r="AM187" s="26"/>
      <c r="AN187" s="26"/>
      <c r="AO187" s="26"/>
      <c r="AP187" s="26"/>
      <c r="AQ187" s="26"/>
      <c r="AR187" s="26"/>
      <c r="AS187" s="26"/>
      <c r="AT187" s="26"/>
      <c r="AU187" s="26"/>
      <c r="AV187" s="26"/>
      <c r="AW187" s="26"/>
      <c r="AX187" s="26"/>
      <c r="AY187" s="26"/>
      <c r="AZ187" s="31">
        <f>('[4]Шаблон'!$AO$14+'[4]Шаблон'!$AP$14+'[4]Шаблон'!$AO$72+'[4]Шаблон'!$AP$72)/1000000</f>
        <v>2952.592130524384</v>
      </c>
      <c r="BA187" s="31"/>
      <c r="BB187" s="31"/>
      <c r="BC187" s="31"/>
      <c r="BD187" s="31"/>
      <c r="BE187" s="31"/>
      <c r="BF187" s="31"/>
      <c r="BG187" s="31"/>
      <c r="BH187" s="31"/>
      <c r="BI187" s="31"/>
      <c r="BJ187" s="31"/>
      <c r="BK187" s="31"/>
      <c r="BL187" s="31"/>
      <c r="BM187" s="31"/>
      <c r="BN187" s="31"/>
      <c r="BO187" s="31"/>
      <c r="BP187" s="31"/>
      <c r="BQ187" s="31"/>
      <c r="BR187" s="31"/>
      <c r="BS187" s="31"/>
      <c r="BT187" s="31">
        <f>BT189+BT190+BT191</f>
        <v>2693.7691960521634</v>
      </c>
      <c r="BU187" s="31"/>
      <c r="BV187" s="31"/>
      <c r="BW187" s="31"/>
      <c r="BX187" s="31"/>
      <c r="BY187" s="31"/>
      <c r="BZ187" s="31"/>
      <c r="CA187" s="31"/>
      <c r="CB187" s="31"/>
      <c r="CC187" s="31"/>
      <c r="CD187" s="31"/>
      <c r="CE187" s="31"/>
      <c r="CF187" s="31"/>
      <c r="CG187" s="31"/>
      <c r="CH187" s="31"/>
      <c r="CI187" s="31"/>
      <c r="CJ187" s="31"/>
      <c r="CK187" s="31">
        <f>CK189+CK190+CK191</f>
        <v>3239.968417951361</v>
      </c>
      <c r="CL187" s="31"/>
      <c r="CM187" s="31"/>
      <c r="CN187" s="31"/>
      <c r="CO187" s="31"/>
      <c r="CP187" s="31"/>
      <c r="CQ187" s="31"/>
      <c r="CR187" s="31"/>
      <c r="CS187" s="31"/>
      <c r="CT187" s="31"/>
      <c r="CU187" s="31"/>
      <c r="CV187" s="31"/>
      <c r="CW187" s="31"/>
      <c r="CX187" s="31"/>
      <c r="CY187" s="31"/>
      <c r="CZ187" s="31"/>
      <c r="DA187" s="31"/>
      <c r="DB187" s="31">
        <f>DB189+DB190+DB191</f>
        <v>3297.8236015259454</v>
      </c>
      <c r="DC187" s="31"/>
      <c r="DD187" s="31"/>
      <c r="DE187" s="31"/>
      <c r="DF187" s="31"/>
      <c r="DG187" s="31"/>
      <c r="DH187" s="31"/>
      <c r="DI187" s="31"/>
      <c r="DJ187" s="31"/>
      <c r="DK187" s="31"/>
      <c r="DL187" s="31"/>
      <c r="DM187" s="31"/>
      <c r="DN187" s="31"/>
      <c r="DO187" s="31"/>
      <c r="DP187" s="31"/>
      <c r="DQ187" s="31"/>
      <c r="DR187" s="31"/>
      <c r="DS187" s="31">
        <f>DS189+DS190+DS191</f>
        <v>3352.375661607376</v>
      </c>
      <c r="DT187" s="31"/>
      <c r="DU187" s="31"/>
      <c r="DV187" s="31"/>
      <c r="DW187" s="31"/>
      <c r="DX187" s="31"/>
      <c r="DY187" s="31"/>
      <c r="DZ187" s="31"/>
      <c r="EA187" s="31"/>
      <c r="EB187" s="31"/>
      <c r="EC187" s="31"/>
      <c r="ED187" s="31"/>
      <c r="EE187" s="31"/>
      <c r="EF187" s="31"/>
      <c r="EG187" s="31"/>
      <c r="EH187" s="31"/>
      <c r="EI187" s="31"/>
      <c r="EJ187" s="31">
        <f>EJ189+EJ190+EJ191</f>
        <v>3414.445685063155</v>
      </c>
      <c r="EK187" s="31"/>
      <c r="EL187" s="31"/>
      <c r="EM187" s="31"/>
      <c r="EN187" s="31"/>
      <c r="EO187" s="31"/>
      <c r="EP187" s="31"/>
      <c r="EQ187" s="31"/>
      <c r="ER187" s="31"/>
      <c r="ES187" s="31"/>
      <c r="ET187" s="31"/>
      <c r="EU187" s="31"/>
      <c r="EV187" s="31"/>
      <c r="EW187" s="31"/>
      <c r="EX187" s="31"/>
      <c r="EY187" s="31"/>
      <c r="EZ187" s="31"/>
      <c r="FA187" s="31">
        <f>FA189+FA190+FA191</f>
        <v>3479.4199478538185</v>
      </c>
      <c r="FB187" s="31"/>
      <c r="FC187" s="31"/>
      <c r="FD187" s="31"/>
      <c r="FE187" s="31"/>
      <c r="FF187" s="31"/>
      <c r="FG187" s="31"/>
      <c r="FH187" s="31"/>
      <c r="FI187" s="31"/>
      <c r="FJ187" s="31"/>
      <c r="FK187" s="31"/>
      <c r="FL187" s="31"/>
      <c r="FM187" s="31"/>
      <c r="FN187" s="31"/>
      <c r="FO187" s="31"/>
      <c r="FP187" s="31"/>
      <c r="FQ187" s="31"/>
    </row>
    <row r="188" spans="1:173" s="3" customFormat="1" ht="15" customHeight="1">
      <c r="A188" s="28"/>
      <c r="B188" s="28"/>
      <c r="C188" s="28"/>
      <c r="D188" s="28"/>
      <c r="E188" s="28"/>
      <c r="F188" s="28"/>
      <c r="G188" s="28"/>
      <c r="H188" s="29" t="s">
        <v>66</v>
      </c>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6"/>
      <c r="AK188" s="26"/>
      <c r="AL188" s="26"/>
      <c r="AM188" s="26"/>
      <c r="AN188" s="26"/>
      <c r="AO188" s="26"/>
      <c r="AP188" s="26"/>
      <c r="AQ188" s="26"/>
      <c r="AR188" s="26"/>
      <c r="AS188" s="26"/>
      <c r="AT188" s="26"/>
      <c r="AU188" s="26"/>
      <c r="AV188" s="26"/>
      <c r="AW188" s="26"/>
      <c r="AX188" s="26"/>
      <c r="AY188" s="26"/>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c r="DR188" s="31"/>
      <c r="DS188" s="31"/>
      <c r="DT188" s="31"/>
      <c r="DU188" s="31"/>
      <c r="DV188" s="31"/>
      <c r="DW188" s="31"/>
      <c r="DX188" s="31"/>
      <c r="DY188" s="31"/>
      <c r="DZ188" s="31"/>
      <c r="EA188" s="31"/>
      <c r="EB188" s="31"/>
      <c r="EC188" s="31"/>
      <c r="ED188" s="31"/>
      <c r="EE188" s="31"/>
      <c r="EF188" s="31"/>
      <c r="EG188" s="31"/>
      <c r="EH188" s="31"/>
      <c r="EI188" s="31"/>
      <c r="EJ188" s="31"/>
      <c r="EK188" s="31"/>
      <c r="EL188" s="31"/>
      <c r="EM188" s="31"/>
      <c r="EN188" s="31"/>
      <c r="EO188" s="31"/>
      <c r="EP188" s="31"/>
      <c r="EQ188" s="31"/>
      <c r="ER188" s="31"/>
      <c r="ES188" s="31"/>
      <c r="ET188" s="31"/>
      <c r="EU188" s="31"/>
      <c r="EV188" s="31"/>
      <c r="EW188" s="31"/>
      <c r="EX188" s="31"/>
      <c r="EY188" s="31"/>
      <c r="EZ188" s="31"/>
      <c r="FA188" s="31"/>
      <c r="FB188" s="31"/>
      <c r="FC188" s="31"/>
      <c r="FD188" s="31"/>
      <c r="FE188" s="31"/>
      <c r="FF188" s="31"/>
      <c r="FG188" s="31"/>
      <c r="FH188" s="31"/>
      <c r="FI188" s="31"/>
      <c r="FJ188" s="31"/>
      <c r="FK188" s="31"/>
      <c r="FL188" s="31"/>
      <c r="FM188" s="31"/>
      <c r="FN188" s="31"/>
      <c r="FO188" s="31"/>
      <c r="FP188" s="31"/>
      <c r="FQ188" s="31"/>
    </row>
    <row r="189" spans="1:173" s="3" customFormat="1" ht="27.75" customHeight="1">
      <c r="A189" s="28" t="s">
        <v>199</v>
      </c>
      <c r="B189" s="28"/>
      <c r="C189" s="28"/>
      <c r="D189" s="28"/>
      <c r="E189" s="28"/>
      <c r="F189" s="28"/>
      <c r="G189" s="28"/>
      <c r="H189" s="29" t="s">
        <v>200</v>
      </c>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6" t="s">
        <v>172</v>
      </c>
      <c r="AK189" s="26"/>
      <c r="AL189" s="26"/>
      <c r="AM189" s="26"/>
      <c r="AN189" s="26"/>
      <c r="AO189" s="26"/>
      <c r="AP189" s="26"/>
      <c r="AQ189" s="26"/>
      <c r="AR189" s="26"/>
      <c r="AS189" s="26"/>
      <c r="AT189" s="26"/>
      <c r="AU189" s="26"/>
      <c r="AV189" s="26"/>
      <c r="AW189" s="26"/>
      <c r="AX189" s="26"/>
      <c r="AY189" s="26"/>
      <c r="AZ189" s="31">
        <f>('[4]Шаблон'!$AO$19+'[4]Шаблон'!$AO$36)/1000000</f>
        <v>468.51610398875005</v>
      </c>
      <c r="BA189" s="31"/>
      <c r="BB189" s="31"/>
      <c r="BC189" s="31"/>
      <c r="BD189" s="31"/>
      <c r="BE189" s="31"/>
      <c r="BF189" s="31"/>
      <c r="BG189" s="31"/>
      <c r="BH189" s="31"/>
      <c r="BI189" s="31"/>
      <c r="BJ189" s="31"/>
      <c r="BK189" s="31"/>
      <c r="BL189" s="31"/>
      <c r="BM189" s="31"/>
      <c r="BN189" s="31"/>
      <c r="BO189" s="31"/>
      <c r="BP189" s="31"/>
      <c r="BQ189" s="31"/>
      <c r="BR189" s="31"/>
      <c r="BS189" s="31"/>
      <c r="BT189" s="31">
        <f>BT172</f>
        <v>443.2419778395073</v>
      </c>
      <c r="BU189" s="31"/>
      <c r="BV189" s="31"/>
      <c r="BW189" s="31"/>
      <c r="BX189" s="31"/>
      <c r="BY189" s="31"/>
      <c r="BZ189" s="31"/>
      <c r="CA189" s="31"/>
      <c r="CB189" s="31"/>
      <c r="CC189" s="31"/>
      <c r="CD189" s="31"/>
      <c r="CE189" s="31"/>
      <c r="CF189" s="31"/>
      <c r="CG189" s="31"/>
      <c r="CH189" s="31"/>
      <c r="CI189" s="31"/>
      <c r="CJ189" s="31"/>
      <c r="CK189" s="31">
        <f>CK172</f>
        <v>605.2808122045973</v>
      </c>
      <c r="CL189" s="31"/>
      <c r="CM189" s="31"/>
      <c r="CN189" s="31"/>
      <c r="CO189" s="31"/>
      <c r="CP189" s="31"/>
      <c r="CQ189" s="31"/>
      <c r="CR189" s="31"/>
      <c r="CS189" s="31"/>
      <c r="CT189" s="31"/>
      <c r="CU189" s="31"/>
      <c r="CV189" s="31"/>
      <c r="CW189" s="31"/>
      <c r="CX189" s="31"/>
      <c r="CY189" s="31"/>
      <c r="CZ189" s="31"/>
      <c r="DA189" s="31"/>
      <c r="DB189" s="31">
        <f>DB172</f>
        <v>623.0996473756317</v>
      </c>
      <c r="DC189" s="31"/>
      <c r="DD189" s="31"/>
      <c r="DE189" s="31"/>
      <c r="DF189" s="31"/>
      <c r="DG189" s="31"/>
      <c r="DH189" s="31"/>
      <c r="DI189" s="31"/>
      <c r="DJ189" s="31"/>
      <c r="DK189" s="31"/>
      <c r="DL189" s="31"/>
      <c r="DM189" s="31"/>
      <c r="DN189" s="31"/>
      <c r="DO189" s="31"/>
      <c r="DP189" s="31"/>
      <c r="DQ189" s="31"/>
      <c r="DR189" s="31"/>
      <c r="DS189" s="31">
        <f>DS172</f>
        <v>639.3743932549781</v>
      </c>
      <c r="DT189" s="31"/>
      <c r="DU189" s="31"/>
      <c r="DV189" s="31"/>
      <c r="DW189" s="31"/>
      <c r="DX189" s="31"/>
      <c r="DY189" s="31"/>
      <c r="DZ189" s="31"/>
      <c r="EA189" s="31"/>
      <c r="EB189" s="31"/>
      <c r="EC189" s="31"/>
      <c r="ED189" s="31"/>
      <c r="EE189" s="31"/>
      <c r="EF189" s="31"/>
      <c r="EG189" s="31"/>
      <c r="EH189" s="31"/>
      <c r="EI189" s="31"/>
      <c r="EJ189" s="31">
        <f>EJ172</f>
        <v>658.4220628799752</v>
      </c>
      <c r="EK189" s="31"/>
      <c r="EL189" s="31"/>
      <c r="EM189" s="31"/>
      <c r="EN189" s="31"/>
      <c r="EO189" s="31"/>
      <c r="EP189" s="31"/>
      <c r="EQ189" s="31"/>
      <c r="ER189" s="31"/>
      <c r="ES189" s="31"/>
      <c r="ET189" s="31"/>
      <c r="EU189" s="31"/>
      <c r="EV189" s="31"/>
      <c r="EW189" s="31"/>
      <c r="EX189" s="31"/>
      <c r="EY189" s="31"/>
      <c r="EZ189" s="31"/>
      <c r="FA189" s="31">
        <f>FA172</f>
        <v>678.0311967873216</v>
      </c>
      <c r="FB189" s="31"/>
      <c r="FC189" s="31"/>
      <c r="FD189" s="31"/>
      <c r="FE189" s="31"/>
      <c r="FF189" s="31"/>
      <c r="FG189" s="31"/>
      <c r="FH189" s="31"/>
      <c r="FI189" s="31"/>
      <c r="FJ189" s="31"/>
      <c r="FK189" s="31"/>
      <c r="FL189" s="31"/>
      <c r="FM189" s="31"/>
      <c r="FN189" s="31"/>
      <c r="FO189" s="31"/>
      <c r="FP189" s="31"/>
      <c r="FQ189" s="31"/>
    </row>
    <row r="190" spans="1:173" s="3" customFormat="1" ht="27.75" customHeight="1">
      <c r="A190" s="28" t="s">
        <v>201</v>
      </c>
      <c r="B190" s="28"/>
      <c r="C190" s="28"/>
      <c r="D190" s="28"/>
      <c r="E190" s="28"/>
      <c r="F190" s="28"/>
      <c r="G190" s="28"/>
      <c r="H190" s="29" t="s">
        <v>202</v>
      </c>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6" t="s">
        <v>172</v>
      </c>
      <c r="AK190" s="26"/>
      <c r="AL190" s="26"/>
      <c r="AM190" s="26"/>
      <c r="AN190" s="26"/>
      <c r="AO190" s="26"/>
      <c r="AP190" s="26"/>
      <c r="AQ190" s="26"/>
      <c r="AR190" s="26"/>
      <c r="AS190" s="26"/>
      <c r="AT190" s="26"/>
      <c r="AU190" s="26"/>
      <c r="AV190" s="26"/>
      <c r="AW190" s="26"/>
      <c r="AX190" s="26"/>
      <c r="AY190" s="26"/>
      <c r="AZ190" s="31">
        <f>('[4]Шаблон'!$AO$14+'[4]Шаблон'!$AO$72)/1000000-AZ189</f>
        <v>864.1858552510243</v>
      </c>
      <c r="BA190" s="31"/>
      <c r="BB190" s="31"/>
      <c r="BC190" s="31"/>
      <c r="BD190" s="31"/>
      <c r="BE190" s="31"/>
      <c r="BF190" s="31"/>
      <c r="BG190" s="31"/>
      <c r="BH190" s="31"/>
      <c r="BI190" s="31"/>
      <c r="BJ190" s="31"/>
      <c r="BK190" s="31"/>
      <c r="BL190" s="31"/>
      <c r="BM190" s="31"/>
      <c r="BN190" s="31"/>
      <c r="BO190" s="31"/>
      <c r="BP190" s="31"/>
      <c r="BQ190" s="31"/>
      <c r="BR190" s="31"/>
      <c r="BS190" s="31"/>
      <c r="BT190" s="31">
        <f>BT173</f>
        <v>1442.989340133887</v>
      </c>
      <c r="BU190" s="31"/>
      <c r="BV190" s="31"/>
      <c r="BW190" s="31"/>
      <c r="BX190" s="31"/>
      <c r="BY190" s="31"/>
      <c r="BZ190" s="31"/>
      <c r="CA190" s="31"/>
      <c r="CB190" s="31"/>
      <c r="CC190" s="31"/>
      <c r="CD190" s="31"/>
      <c r="CE190" s="31"/>
      <c r="CF190" s="31"/>
      <c r="CG190" s="31"/>
      <c r="CH190" s="31"/>
      <c r="CI190" s="31"/>
      <c r="CJ190" s="31"/>
      <c r="CK190" s="31">
        <f>CK173</f>
        <v>1798.7935860882678</v>
      </c>
      <c r="CL190" s="31"/>
      <c r="CM190" s="31"/>
      <c r="CN190" s="31"/>
      <c r="CO190" s="31"/>
      <c r="CP190" s="31"/>
      <c r="CQ190" s="31"/>
      <c r="CR190" s="31"/>
      <c r="CS190" s="31"/>
      <c r="CT190" s="31"/>
      <c r="CU190" s="31"/>
      <c r="CV190" s="31"/>
      <c r="CW190" s="31"/>
      <c r="CX190" s="31"/>
      <c r="CY190" s="31"/>
      <c r="CZ190" s="31"/>
      <c r="DA190" s="31"/>
      <c r="DB190" s="31">
        <f>DB173</f>
        <v>1814.0877537587837</v>
      </c>
      <c r="DC190" s="31"/>
      <c r="DD190" s="31"/>
      <c r="DE190" s="31"/>
      <c r="DF190" s="31"/>
      <c r="DG190" s="31"/>
      <c r="DH190" s="31"/>
      <c r="DI190" s="31"/>
      <c r="DJ190" s="31"/>
      <c r="DK190" s="31"/>
      <c r="DL190" s="31"/>
      <c r="DM190" s="31"/>
      <c r="DN190" s="31"/>
      <c r="DO190" s="31"/>
      <c r="DP190" s="31"/>
      <c r="DQ190" s="31"/>
      <c r="DR190" s="31"/>
      <c r="DS190" s="31">
        <f>DS173</f>
        <v>1828.8888425531536</v>
      </c>
      <c r="DT190" s="31"/>
      <c r="DU190" s="31"/>
      <c r="DV190" s="31"/>
      <c r="DW190" s="31"/>
      <c r="DX190" s="31"/>
      <c r="DY190" s="31"/>
      <c r="DZ190" s="31"/>
      <c r="EA190" s="31"/>
      <c r="EB190" s="31"/>
      <c r="EC190" s="31"/>
      <c r="ED190" s="31"/>
      <c r="EE190" s="31"/>
      <c r="EF190" s="31"/>
      <c r="EG190" s="31"/>
      <c r="EH190" s="31"/>
      <c r="EI190" s="31"/>
      <c r="EJ190" s="31">
        <f>EJ173</f>
        <v>1845.5276103165115</v>
      </c>
      <c r="EK190" s="31"/>
      <c r="EL190" s="31"/>
      <c r="EM190" s="31"/>
      <c r="EN190" s="31"/>
      <c r="EO190" s="31"/>
      <c r="EP190" s="31"/>
      <c r="EQ190" s="31"/>
      <c r="ER190" s="31"/>
      <c r="ES190" s="31"/>
      <c r="ET190" s="31"/>
      <c r="EU190" s="31"/>
      <c r="EV190" s="31"/>
      <c r="EW190" s="31"/>
      <c r="EX190" s="31"/>
      <c r="EY190" s="31"/>
      <c r="EZ190" s="31"/>
      <c r="FA190" s="31">
        <f>FA173</f>
        <v>1863.729201251457</v>
      </c>
      <c r="FB190" s="31"/>
      <c r="FC190" s="31"/>
      <c r="FD190" s="31"/>
      <c r="FE190" s="31"/>
      <c r="FF190" s="31"/>
      <c r="FG190" s="31"/>
      <c r="FH190" s="31"/>
      <c r="FI190" s="31"/>
      <c r="FJ190" s="31"/>
      <c r="FK190" s="31"/>
      <c r="FL190" s="31"/>
      <c r="FM190" s="31"/>
      <c r="FN190" s="31"/>
      <c r="FO190" s="31"/>
      <c r="FP190" s="31"/>
      <c r="FQ190" s="31"/>
    </row>
    <row r="191" spans="1:173" s="3" customFormat="1" ht="40.5" customHeight="1">
      <c r="A191" s="28" t="s">
        <v>203</v>
      </c>
      <c r="B191" s="28"/>
      <c r="C191" s="28"/>
      <c r="D191" s="28"/>
      <c r="E191" s="28"/>
      <c r="F191" s="28"/>
      <c r="G191" s="28"/>
      <c r="H191" s="29" t="s">
        <v>204</v>
      </c>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6" t="s">
        <v>172</v>
      </c>
      <c r="AK191" s="26"/>
      <c r="AL191" s="26"/>
      <c r="AM191" s="26"/>
      <c r="AN191" s="26"/>
      <c r="AO191" s="26"/>
      <c r="AP191" s="26"/>
      <c r="AQ191" s="26"/>
      <c r="AR191" s="26"/>
      <c r="AS191" s="26"/>
      <c r="AT191" s="26"/>
      <c r="AU191" s="26"/>
      <c r="AV191" s="26"/>
      <c r="AW191" s="26"/>
      <c r="AX191" s="26"/>
      <c r="AY191" s="26"/>
      <c r="AZ191" s="31">
        <f>('[4]Шаблон'!$AP$72+'[4]Шаблон'!$AP$14)/1000000</f>
        <v>1619.89017128461</v>
      </c>
      <c r="BA191" s="31"/>
      <c r="BB191" s="31"/>
      <c r="BC191" s="31"/>
      <c r="BD191" s="31"/>
      <c r="BE191" s="31"/>
      <c r="BF191" s="31"/>
      <c r="BG191" s="31"/>
      <c r="BH191" s="31"/>
      <c r="BI191" s="31"/>
      <c r="BJ191" s="31"/>
      <c r="BK191" s="31"/>
      <c r="BL191" s="31"/>
      <c r="BM191" s="31"/>
      <c r="BN191" s="31"/>
      <c r="BO191" s="31"/>
      <c r="BP191" s="31"/>
      <c r="BQ191" s="31"/>
      <c r="BR191" s="31"/>
      <c r="BS191" s="31"/>
      <c r="BT191" s="31">
        <f>BT174</f>
        <v>807.5378780787693</v>
      </c>
      <c r="BU191" s="31"/>
      <c r="BV191" s="31"/>
      <c r="BW191" s="31"/>
      <c r="BX191" s="31"/>
      <c r="BY191" s="31"/>
      <c r="BZ191" s="31"/>
      <c r="CA191" s="31"/>
      <c r="CB191" s="31"/>
      <c r="CC191" s="31"/>
      <c r="CD191" s="31"/>
      <c r="CE191" s="31"/>
      <c r="CF191" s="31"/>
      <c r="CG191" s="31"/>
      <c r="CH191" s="31"/>
      <c r="CI191" s="31"/>
      <c r="CJ191" s="31"/>
      <c r="CK191" s="31">
        <f>CK174</f>
        <v>835.8940196584957</v>
      </c>
      <c r="CL191" s="31"/>
      <c r="CM191" s="31"/>
      <c r="CN191" s="31"/>
      <c r="CO191" s="31"/>
      <c r="CP191" s="31"/>
      <c r="CQ191" s="31"/>
      <c r="CR191" s="31"/>
      <c r="CS191" s="31"/>
      <c r="CT191" s="31"/>
      <c r="CU191" s="31"/>
      <c r="CV191" s="31"/>
      <c r="CW191" s="31"/>
      <c r="CX191" s="31"/>
      <c r="CY191" s="31"/>
      <c r="CZ191" s="31"/>
      <c r="DA191" s="31"/>
      <c r="DB191" s="31">
        <f>DB174</f>
        <v>860.6362003915299</v>
      </c>
      <c r="DC191" s="31"/>
      <c r="DD191" s="31"/>
      <c r="DE191" s="31"/>
      <c r="DF191" s="31"/>
      <c r="DG191" s="31"/>
      <c r="DH191" s="31"/>
      <c r="DI191" s="31"/>
      <c r="DJ191" s="31"/>
      <c r="DK191" s="31"/>
      <c r="DL191" s="31"/>
      <c r="DM191" s="31"/>
      <c r="DN191" s="31"/>
      <c r="DO191" s="31"/>
      <c r="DP191" s="31"/>
      <c r="DQ191" s="31"/>
      <c r="DR191" s="31"/>
      <c r="DS191" s="31">
        <f>DS174</f>
        <v>884.112425799244</v>
      </c>
      <c r="DT191" s="31"/>
      <c r="DU191" s="31"/>
      <c r="DV191" s="31"/>
      <c r="DW191" s="31"/>
      <c r="DX191" s="31"/>
      <c r="DY191" s="31"/>
      <c r="DZ191" s="31"/>
      <c r="EA191" s="31"/>
      <c r="EB191" s="31"/>
      <c r="EC191" s="31"/>
      <c r="ED191" s="31"/>
      <c r="EE191" s="31"/>
      <c r="EF191" s="31"/>
      <c r="EG191" s="31"/>
      <c r="EH191" s="31"/>
      <c r="EI191" s="31"/>
      <c r="EJ191" s="31">
        <f>EJ174</f>
        <v>910.4960118666681</v>
      </c>
      <c r="EK191" s="31"/>
      <c r="EL191" s="31"/>
      <c r="EM191" s="31"/>
      <c r="EN191" s="31"/>
      <c r="EO191" s="31"/>
      <c r="EP191" s="31"/>
      <c r="EQ191" s="31"/>
      <c r="ER191" s="31"/>
      <c r="ES191" s="31"/>
      <c r="ET191" s="31"/>
      <c r="EU191" s="31"/>
      <c r="EV191" s="31"/>
      <c r="EW191" s="31"/>
      <c r="EX191" s="31"/>
      <c r="EY191" s="31"/>
      <c r="EZ191" s="31"/>
      <c r="FA191" s="31">
        <f>FA174</f>
        <v>937.6595498150399</v>
      </c>
      <c r="FB191" s="31"/>
      <c r="FC191" s="31"/>
      <c r="FD191" s="31"/>
      <c r="FE191" s="31"/>
      <c r="FF191" s="31"/>
      <c r="FG191" s="31"/>
      <c r="FH191" s="31"/>
      <c r="FI191" s="31"/>
      <c r="FJ191" s="31"/>
      <c r="FK191" s="31"/>
      <c r="FL191" s="31"/>
      <c r="FM191" s="31"/>
      <c r="FN191" s="31"/>
      <c r="FO191" s="31"/>
      <c r="FP191" s="31"/>
      <c r="FQ191" s="31"/>
    </row>
    <row r="192" spans="1:173" s="3" customFormat="1" ht="27.75" customHeight="1">
      <c r="A192" s="28" t="s">
        <v>161</v>
      </c>
      <c r="B192" s="28"/>
      <c r="C192" s="28"/>
      <c r="D192" s="28"/>
      <c r="E192" s="28"/>
      <c r="F192" s="28"/>
      <c r="G192" s="28"/>
      <c r="H192" s="29" t="s">
        <v>205</v>
      </c>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6"/>
      <c r="AK192" s="26"/>
      <c r="AL192" s="26"/>
      <c r="AM192" s="26"/>
      <c r="AN192" s="26"/>
      <c r="AO192" s="26"/>
      <c r="AP192" s="26"/>
      <c r="AQ192" s="26"/>
      <c r="AR192" s="26"/>
      <c r="AS192" s="26"/>
      <c r="AT192" s="26"/>
      <c r="AU192" s="26"/>
      <c r="AV192" s="26"/>
      <c r="AW192" s="26"/>
      <c r="AX192" s="26"/>
      <c r="AY192" s="26"/>
      <c r="AZ192" s="31"/>
      <c r="BA192" s="31"/>
      <c r="BB192" s="31"/>
      <c r="BC192" s="31"/>
      <c r="BD192" s="31"/>
      <c r="BE192" s="31"/>
      <c r="BF192" s="31"/>
      <c r="BG192" s="31"/>
      <c r="BH192" s="31"/>
      <c r="BI192" s="31"/>
      <c r="BJ192" s="31"/>
      <c r="BK192" s="31"/>
      <c r="BL192" s="31"/>
      <c r="BM192" s="31"/>
      <c r="BN192" s="31"/>
      <c r="BO192" s="31"/>
      <c r="BP192" s="31"/>
      <c r="BQ192" s="31"/>
      <c r="BR192" s="31"/>
      <c r="BS192" s="31"/>
      <c r="BT192" s="31">
        <f>BT194+BT195</f>
        <v>660.7575656984421</v>
      </c>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c r="DR192" s="31"/>
      <c r="DS192" s="31"/>
      <c r="DT192" s="31"/>
      <c r="DU192" s="31"/>
      <c r="DV192" s="31"/>
      <c r="DW192" s="31"/>
      <c r="DX192" s="31"/>
      <c r="DY192" s="31"/>
      <c r="DZ192" s="31"/>
      <c r="EA192" s="31"/>
      <c r="EB192" s="31"/>
      <c r="EC192" s="31"/>
      <c r="ED192" s="31"/>
      <c r="EE192" s="31"/>
      <c r="EF192" s="31"/>
      <c r="EG192" s="31"/>
      <c r="EH192" s="31"/>
      <c r="EI192" s="31"/>
      <c r="EJ192" s="31"/>
      <c r="EK192" s="31"/>
      <c r="EL192" s="31"/>
      <c r="EM192" s="31"/>
      <c r="EN192" s="31"/>
      <c r="EO192" s="31"/>
      <c r="EP192" s="31"/>
      <c r="EQ192" s="31"/>
      <c r="ER192" s="31"/>
      <c r="ES192" s="31"/>
      <c r="ET192" s="31"/>
      <c r="EU192" s="31"/>
      <c r="EV192" s="31"/>
      <c r="EW192" s="31"/>
      <c r="EX192" s="31"/>
      <c r="EY192" s="31"/>
      <c r="EZ192" s="31"/>
      <c r="FA192" s="31"/>
      <c r="FB192" s="31"/>
      <c r="FC192" s="31"/>
      <c r="FD192" s="31"/>
      <c r="FE192" s="31"/>
      <c r="FF192" s="31"/>
      <c r="FG192" s="31"/>
      <c r="FH192" s="31"/>
      <c r="FI192" s="31"/>
      <c r="FJ192" s="31"/>
      <c r="FK192" s="31"/>
      <c r="FL192" s="31"/>
      <c r="FM192" s="31"/>
      <c r="FN192" s="31"/>
      <c r="FO192" s="31"/>
      <c r="FP192" s="31"/>
      <c r="FQ192" s="31"/>
    </row>
    <row r="193" spans="1:173" s="3" customFormat="1" ht="15" customHeight="1">
      <c r="A193" s="28"/>
      <c r="B193" s="28"/>
      <c r="C193" s="28"/>
      <c r="D193" s="28"/>
      <c r="E193" s="28"/>
      <c r="F193" s="28"/>
      <c r="G193" s="28"/>
      <c r="H193" s="29" t="s">
        <v>66</v>
      </c>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6"/>
      <c r="AK193" s="26"/>
      <c r="AL193" s="26"/>
      <c r="AM193" s="26"/>
      <c r="AN193" s="26"/>
      <c r="AO193" s="26"/>
      <c r="AP193" s="26"/>
      <c r="AQ193" s="26"/>
      <c r="AR193" s="26"/>
      <c r="AS193" s="26"/>
      <c r="AT193" s="26"/>
      <c r="AU193" s="26"/>
      <c r="AV193" s="26"/>
      <c r="AW193" s="26"/>
      <c r="AX193" s="26"/>
      <c r="AY193" s="26"/>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c r="DR193" s="31"/>
      <c r="DS193" s="31"/>
      <c r="DT193" s="31"/>
      <c r="DU193" s="31"/>
      <c r="DV193" s="31"/>
      <c r="DW193" s="31"/>
      <c r="DX193" s="31"/>
      <c r="DY193" s="31"/>
      <c r="DZ193" s="31"/>
      <c r="EA193" s="31"/>
      <c r="EB193" s="31"/>
      <c r="EC193" s="31"/>
      <c r="ED193" s="31"/>
      <c r="EE193" s="31"/>
      <c r="EF193" s="31"/>
      <c r="EG193" s="31"/>
      <c r="EH193" s="31"/>
      <c r="EI193" s="31"/>
      <c r="EJ193" s="31"/>
      <c r="EK193" s="31"/>
      <c r="EL193" s="31"/>
      <c r="EM193" s="31"/>
      <c r="EN193" s="31"/>
      <c r="EO193" s="31"/>
      <c r="EP193" s="31"/>
      <c r="EQ193" s="31"/>
      <c r="ER193" s="31"/>
      <c r="ES193" s="31"/>
      <c r="ET193" s="31"/>
      <c r="EU193" s="31"/>
      <c r="EV193" s="31"/>
      <c r="EW193" s="31"/>
      <c r="EX193" s="31"/>
      <c r="EY193" s="31"/>
      <c r="EZ193" s="31"/>
      <c r="FA193" s="31"/>
      <c r="FB193" s="31"/>
      <c r="FC193" s="31"/>
      <c r="FD193" s="31"/>
      <c r="FE193" s="31"/>
      <c r="FF193" s="31"/>
      <c r="FG193" s="31"/>
      <c r="FH193" s="31"/>
      <c r="FI193" s="31"/>
      <c r="FJ193" s="31"/>
      <c r="FK193" s="31"/>
      <c r="FL193" s="31"/>
      <c r="FM193" s="31"/>
      <c r="FN193" s="31"/>
      <c r="FO193" s="31"/>
      <c r="FP193" s="31"/>
      <c r="FQ193" s="31"/>
    </row>
    <row r="194" spans="1:173" s="3" customFormat="1" ht="27.75" customHeight="1">
      <c r="A194" s="28" t="s">
        <v>206</v>
      </c>
      <c r="B194" s="28"/>
      <c r="C194" s="28"/>
      <c r="D194" s="28"/>
      <c r="E194" s="28"/>
      <c r="F194" s="28"/>
      <c r="G194" s="28"/>
      <c r="H194" s="29" t="s">
        <v>207</v>
      </c>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6" t="s">
        <v>172</v>
      </c>
      <c r="AK194" s="26"/>
      <c r="AL194" s="26"/>
      <c r="AM194" s="26"/>
      <c r="AN194" s="26"/>
      <c r="AO194" s="26"/>
      <c r="AP194" s="26"/>
      <c r="AQ194" s="26"/>
      <c r="AR194" s="26"/>
      <c r="AS194" s="26"/>
      <c r="AT194" s="26"/>
      <c r="AU194" s="26"/>
      <c r="AV194" s="26"/>
      <c r="AW194" s="26"/>
      <c r="AX194" s="26"/>
      <c r="AY194" s="26"/>
      <c r="AZ194" s="31"/>
      <c r="BA194" s="31"/>
      <c r="BB194" s="31"/>
      <c r="BC194" s="31"/>
      <c r="BD194" s="31"/>
      <c r="BE194" s="31"/>
      <c r="BF194" s="31"/>
      <c r="BG194" s="31"/>
      <c r="BH194" s="31"/>
      <c r="BI194" s="31"/>
      <c r="BJ194" s="31"/>
      <c r="BK194" s="31"/>
      <c r="BL194" s="31"/>
      <c r="BM194" s="31"/>
      <c r="BN194" s="31"/>
      <c r="BO194" s="31"/>
      <c r="BP194" s="31"/>
      <c r="BQ194" s="31"/>
      <c r="BR194" s="31"/>
      <c r="BS194" s="31"/>
      <c r="BT194" s="31">
        <f>'[1]0'!$F$83/1000</f>
        <v>660.7575656984421</v>
      </c>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c r="DR194" s="31"/>
      <c r="DS194" s="31"/>
      <c r="DT194" s="31"/>
      <c r="DU194" s="31"/>
      <c r="DV194" s="31"/>
      <c r="DW194" s="31"/>
      <c r="DX194" s="31"/>
      <c r="DY194" s="31"/>
      <c r="DZ194" s="31"/>
      <c r="EA194" s="31"/>
      <c r="EB194" s="31"/>
      <c r="EC194" s="31"/>
      <c r="ED194" s="31"/>
      <c r="EE194" s="31"/>
      <c r="EF194" s="31"/>
      <c r="EG194" s="31"/>
      <c r="EH194" s="31"/>
      <c r="EI194" s="31"/>
      <c r="EJ194" s="31"/>
      <c r="EK194" s="31"/>
      <c r="EL194" s="31"/>
      <c r="EM194" s="31"/>
      <c r="EN194" s="31"/>
      <c r="EO194" s="31"/>
      <c r="EP194" s="31"/>
      <c r="EQ194" s="31"/>
      <c r="ER194" s="31"/>
      <c r="ES194" s="31"/>
      <c r="ET194" s="31"/>
      <c r="EU194" s="31"/>
      <c r="EV194" s="31"/>
      <c r="EW194" s="31"/>
      <c r="EX194" s="31"/>
      <c r="EY194" s="31"/>
      <c r="EZ194" s="31"/>
      <c r="FA194" s="31"/>
      <c r="FB194" s="31"/>
      <c r="FC194" s="31"/>
      <c r="FD194" s="31"/>
      <c r="FE194" s="31"/>
      <c r="FF194" s="31"/>
      <c r="FG194" s="31"/>
      <c r="FH194" s="31"/>
      <c r="FI194" s="31"/>
      <c r="FJ194" s="31"/>
      <c r="FK194" s="31"/>
      <c r="FL194" s="31"/>
      <c r="FM194" s="31"/>
      <c r="FN194" s="31"/>
      <c r="FO194" s="31"/>
      <c r="FP194" s="31"/>
      <c r="FQ194" s="31"/>
    </row>
    <row r="195" spans="1:173" s="3" customFormat="1" ht="27.75" customHeight="1">
      <c r="A195" s="28" t="s">
        <v>208</v>
      </c>
      <c r="B195" s="28"/>
      <c r="C195" s="28"/>
      <c r="D195" s="28"/>
      <c r="E195" s="28"/>
      <c r="F195" s="28"/>
      <c r="G195" s="28"/>
      <c r="H195" s="29" t="s">
        <v>209</v>
      </c>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6" t="s">
        <v>172</v>
      </c>
      <c r="AK195" s="26"/>
      <c r="AL195" s="26"/>
      <c r="AM195" s="26"/>
      <c r="AN195" s="26"/>
      <c r="AO195" s="26"/>
      <c r="AP195" s="26"/>
      <c r="AQ195" s="26"/>
      <c r="AR195" s="26"/>
      <c r="AS195" s="26"/>
      <c r="AT195" s="26"/>
      <c r="AU195" s="26"/>
      <c r="AV195" s="26"/>
      <c r="AW195" s="26"/>
      <c r="AX195" s="26"/>
      <c r="AY195" s="26"/>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c r="DR195" s="31"/>
      <c r="DS195" s="31"/>
      <c r="DT195" s="31"/>
      <c r="DU195" s="31"/>
      <c r="DV195" s="31"/>
      <c r="DW195" s="31"/>
      <c r="DX195" s="31"/>
      <c r="DY195" s="31"/>
      <c r="DZ195" s="31"/>
      <c r="EA195" s="31"/>
      <c r="EB195" s="31"/>
      <c r="EC195" s="31"/>
      <c r="ED195" s="31"/>
      <c r="EE195" s="31"/>
      <c r="EF195" s="31"/>
      <c r="EG195" s="31"/>
      <c r="EH195" s="31"/>
      <c r="EI195" s="31"/>
      <c r="EJ195" s="31"/>
      <c r="EK195" s="31"/>
      <c r="EL195" s="31"/>
      <c r="EM195" s="31"/>
      <c r="EN195" s="31"/>
      <c r="EO195" s="31"/>
      <c r="EP195" s="31"/>
      <c r="EQ195" s="31"/>
      <c r="ER195" s="31"/>
      <c r="ES195" s="31"/>
      <c r="ET195" s="31"/>
      <c r="EU195" s="31"/>
      <c r="EV195" s="31"/>
      <c r="EW195" s="31"/>
      <c r="EX195" s="31"/>
      <c r="EY195" s="31"/>
      <c r="EZ195" s="31"/>
      <c r="FA195" s="31"/>
      <c r="FB195" s="31"/>
      <c r="FC195" s="31"/>
      <c r="FD195" s="31"/>
      <c r="FE195" s="31"/>
      <c r="FF195" s="31"/>
      <c r="FG195" s="31"/>
      <c r="FH195" s="31"/>
      <c r="FI195" s="31"/>
      <c r="FJ195" s="31"/>
      <c r="FK195" s="31"/>
      <c r="FL195" s="31"/>
      <c r="FM195" s="31"/>
      <c r="FN195" s="31"/>
      <c r="FO195" s="31"/>
      <c r="FP195" s="31"/>
      <c r="FQ195" s="31"/>
    </row>
    <row r="196" spans="1:173" s="3" customFormat="1" ht="27.75" customHeight="1">
      <c r="A196" s="28" t="s">
        <v>210</v>
      </c>
      <c r="B196" s="28"/>
      <c r="C196" s="28"/>
      <c r="D196" s="28"/>
      <c r="E196" s="28"/>
      <c r="F196" s="28"/>
      <c r="G196" s="28"/>
      <c r="H196" s="29" t="s">
        <v>211</v>
      </c>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6"/>
      <c r="AK196" s="26"/>
      <c r="AL196" s="26"/>
      <c r="AM196" s="26"/>
      <c r="AN196" s="26"/>
      <c r="AO196" s="26"/>
      <c r="AP196" s="26"/>
      <c r="AQ196" s="26"/>
      <c r="AR196" s="26"/>
      <c r="AS196" s="26"/>
      <c r="AT196" s="26"/>
      <c r="AU196" s="26"/>
      <c r="AV196" s="26"/>
      <c r="AW196" s="26"/>
      <c r="AX196" s="26"/>
      <c r="AY196" s="26"/>
      <c r="AZ196" s="31"/>
      <c r="BA196" s="31"/>
      <c r="BB196" s="31"/>
      <c r="BC196" s="31"/>
      <c r="BD196" s="31"/>
      <c r="BE196" s="31"/>
      <c r="BF196" s="31"/>
      <c r="BG196" s="31"/>
      <c r="BH196" s="31"/>
      <c r="BI196" s="31"/>
      <c r="BJ196" s="31"/>
      <c r="BK196" s="31"/>
      <c r="BL196" s="31"/>
      <c r="BM196" s="31"/>
      <c r="BN196" s="31"/>
      <c r="BO196" s="31"/>
      <c r="BP196" s="31"/>
      <c r="BQ196" s="31"/>
      <c r="BR196" s="31"/>
      <c r="BS196" s="31"/>
      <c r="BT196" s="26"/>
      <c r="BU196" s="26"/>
      <c r="BV196" s="26"/>
      <c r="BW196" s="26"/>
      <c r="BX196" s="26"/>
      <c r="BY196" s="26"/>
      <c r="BZ196" s="26"/>
      <c r="CA196" s="26"/>
      <c r="CB196" s="26"/>
      <c r="CC196" s="26"/>
      <c r="CD196" s="26"/>
      <c r="CE196" s="26"/>
      <c r="CF196" s="26"/>
      <c r="CG196" s="26"/>
      <c r="CH196" s="26"/>
      <c r="CI196" s="26"/>
      <c r="CJ196" s="26"/>
      <c r="CK196" s="26"/>
      <c r="CL196" s="26"/>
      <c r="CM196" s="26"/>
      <c r="CN196" s="26"/>
      <c r="CO196" s="26"/>
      <c r="CP196" s="26"/>
      <c r="CQ196" s="26"/>
      <c r="CR196" s="26"/>
      <c r="CS196" s="26"/>
      <c r="CT196" s="26"/>
      <c r="CU196" s="26"/>
      <c r="CV196" s="26"/>
      <c r="CW196" s="26"/>
      <c r="CX196" s="26"/>
      <c r="CY196" s="26"/>
      <c r="CZ196" s="26"/>
      <c r="DA196" s="26"/>
      <c r="DB196" s="26"/>
      <c r="DC196" s="26"/>
      <c r="DD196" s="26"/>
      <c r="DE196" s="26"/>
      <c r="DF196" s="26"/>
      <c r="DG196" s="26"/>
      <c r="DH196" s="26"/>
      <c r="DI196" s="26"/>
      <c r="DJ196" s="26"/>
      <c r="DK196" s="26"/>
      <c r="DL196" s="26"/>
      <c r="DM196" s="26"/>
      <c r="DN196" s="26"/>
      <c r="DO196" s="26"/>
      <c r="DP196" s="26"/>
      <c r="DQ196" s="26"/>
      <c r="DR196" s="26"/>
      <c r="DS196" s="26"/>
      <c r="DT196" s="26"/>
      <c r="DU196" s="26"/>
      <c r="DV196" s="26"/>
      <c r="DW196" s="26"/>
      <c r="DX196" s="26"/>
      <c r="DY196" s="26"/>
      <c r="DZ196" s="26"/>
      <c r="EA196" s="26"/>
      <c r="EB196" s="26"/>
      <c r="EC196" s="26"/>
      <c r="ED196" s="26"/>
      <c r="EE196" s="26"/>
      <c r="EF196" s="26"/>
      <c r="EG196" s="26"/>
      <c r="EH196" s="26"/>
      <c r="EI196" s="26"/>
      <c r="EJ196" s="26"/>
      <c r="EK196" s="26"/>
      <c r="EL196" s="26"/>
      <c r="EM196" s="26"/>
      <c r="EN196" s="26"/>
      <c r="EO196" s="26"/>
      <c r="EP196" s="26"/>
      <c r="EQ196" s="26"/>
      <c r="ER196" s="26"/>
      <c r="ES196" s="26"/>
      <c r="ET196" s="26"/>
      <c r="EU196" s="26"/>
      <c r="EV196" s="26"/>
      <c r="EW196" s="26"/>
      <c r="EX196" s="26"/>
      <c r="EY196" s="26"/>
      <c r="EZ196" s="26"/>
      <c r="FA196" s="26"/>
      <c r="FB196" s="26"/>
      <c r="FC196" s="26"/>
      <c r="FD196" s="26"/>
      <c r="FE196" s="26"/>
      <c r="FF196" s="26"/>
      <c r="FG196" s="26"/>
      <c r="FH196" s="26"/>
      <c r="FI196" s="26"/>
      <c r="FJ196" s="26"/>
      <c r="FK196" s="26"/>
      <c r="FL196" s="26"/>
      <c r="FM196" s="26"/>
      <c r="FN196" s="26"/>
      <c r="FO196" s="26"/>
      <c r="FP196" s="26"/>
      <c r="FQ196" s="26"/>
    </row>
    <row r="197" spans="1:173" s="3" customFormat="1" ht="14.25" customHeight="1">
      <c r="A197" s="28"/>
      <c r="B197" s="28"/>
      <c r="C197" s="28"/>
      <c r="D197" s="28"/>
      <c r="E197" s="28"/>
      <c r="F197" s="28"/>
      <c r="G197" s="28"/>
      <c r="H197" s="29" t="s">
        <v>66</v>
      </c>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6"/>
      <c r="AK197" s="26"/>
      <c r="AL197" s="26"/>
      <c r="AM197" s="26"/>
      <c r="AN197" s="26"/>
      <c r="AO197" s="26"/>
      <c r="AP197" s="26"/>
      <c r="AQ197" s="26"/>
      <c r="AR197" s="26"/>
      <c r="AS197" s="26"/>
      <c r="AT197" s="26"/>
      <c r="AU197" s="26"/>
      <c r="AV197" s="26"/>
      <c r="AW197" s="26"/>
      <c r="AX197" s="26"/>
      <c r="AY197" s="26"/>
      <c r="AZ197" s="31"/>
      <c r="BA197" s="31"/>
      <c r="BB197" s="31"/>
      <c r="BC197" s="31"/>
      <c r="BD197" s="31"/>
      <c r="BE197" s="31"/>
      <c r="BF197" s="31"/>
      <c r="BG197" s="31"/>
      <c r="BH197" s="31"/>
      <c r="BI197" s="31"/>
      <c r="BJ197" s="31"/>
      <c r="BK197" s="31"/>
      <c r="BL197" s="31"/>
      <c r="BM197" s="31"/>
      <c r="BN197" s="31"/>
      <c r="BO197" s="31"/>
      <c r="BP197" s="31"/>
      <c r="BQ197" s="31"/>
      <c r="BR197" s="31"/>
      <c r="BS197" s="31"/>
      <c r="BT197" s="26"/>
      <c r="BU197" s="26"/>
      <c r="BV197" s="26"/>
      <c r="BW197" s="26"/>
      <c r="BX197" s="26"/>
      <c r="BY197" s="26"/>
      <c r="BZ197" s="26"/>
      <c r="CA197" s="26"/>
      <c r="CB197" s="26"/>
      <c r="CC197" s="26"/>
      <c r="CD197" s="26"/>
      <c r="CE197" s="26"/>
      <c r="CF197" s="26"/>
      <c r="CG197" s="26"/>
      <c r="CH197" s="26"/>
      <c r="CI197" s="26"/>
      <c r="CJ197" s="26"/>
      <c r="CK197" s="26"/>
      <c r="CL197" s="26"/>
      <c r="CM197" s="26"/>
      <c r="CN197" s="26"/>
      <c r="CO197" s="26"/>
      <c r="CP197" s="26"/>
      <c r="CQ197" s="26"/>
      <c r="CR197" s="26"/>
      <c r="CS197" s="26"/>
      <c r="CT197" s="26"/>
      <c r="CU197" s="26"/>
      <c r="CV197" s="26"/>
      <c r="CW197" s="26"/>
      <c r="CX197" s="26"/>
      <c r="CY197" s="26"/>
      <c r="CZ197" s="26"/>
      <c r="DA197" s="26"/>
      <c r="DB197" s="26"/>
      <c r="DC197" s="26"/>
      <c r="DD197" s="26"/>
      <c r="DE197" s="26"/>
      <c r="DF197" s="26"/>
      <c r="DG197" s="26"/>
      <c r="DH197" s="26"/>
      <c r="DI197" s="26"/>
      <c r="DJ197" s="26"/>
      <c r="DK197" s="26"/>
      <c r="DL197" s="26"/>
      <c r="DM197" s="26"/>
      <c r="DN197" s="26"/>
      <c r="DO197" s="26"/>
      <c r="DP197" s="26"/>
      <c r="DQ197" s="26"/>
      <c r="DR197" s="26"/>
      <c r="DS197" s="26"/>
      <c r="DT197" s="26"/>
      <c r="DU197" s="26"/>
      <c r="DV197" s="26"/>
      <c r="DW197" s="26"/>
      <c r="DX197" s="26"/>
      <c r="DY197" s="26"/>
      <c r="DZ197" s="26"/>
      <c r="EA197" s="26"/>
      <c r="EB197" s="26"/>
      <c r="EC197" s="26"/>
      <c r="ED197" s="26"/>
      <c r="EE197" s="26"/>
      <c r="EF197" s="26"/>
      <c r="EG197" s="26"/>
      <c r="EH197" s="26"/>
      <c r="EI197" s="26"/>
      <c r="EJ197" s="26"/>
      <c r="EK197" s="26"/>
      <c r="EL197" s="26"/>
      <c r="EM197" s="26"/>
      <c r="EN197" s="26"/>
      <c r="EO197" s="26"/>
      <c r="EP197" s="26"/>
      <c r="EQ197" s="26"/>
      <c r="ER197" s="26"/>
      <c r="ES197" s="26"/>
      <c r="ET197" s="26"/>
      <c r="EU197" s="26"/>
      <c r="EV197" s="26"/>
      <c r="EW197" s="26"/>
      <c r="EX197" s="26"/>
      <c r="EY197" s="26"/>
      <c r="EZ197" s="26"/>
      <c r="FA197" s="26"/>
      <c r="FB197" s="26"/>
      <c r="FC197" s="26"/>
      <c r="FD197" s="26"/>
      <c r="FE197" s="26"/>
      <c r="FF197" s="26"/>
      <c r="FG197" s="26"/>
      <c r="FH197" s="26"/>
      <c r="FI197" s="26"/>
      <c r="FJ197" s="26"/>
      <c r="FK197" s="26"/>
      <c r="FL197" s="26"/>
      <c r="FM197" s="26"/>
      <c r="FN197" s="26"/>
      <c r="FO197" s="26"/>
      <c r="FP197" s="26"/>
      <c r="FQ197" s="26"/>
    </row>
    <row r="198" spans="1:173" s="3" customFormat="1" ht="27.75" customHeight="1">
      <c r="A198" s="28" t="s">
        <v>212</v>
      </c>
      <c r="B198" s="28"/>
      <c r="C198" s="28"/>
      <c r="D198" s="28"/>
      <c r="E198" s="28"/>
      <c r="F198" s="28"/>
      <c r="G198" s="28"/>
      <c r="H198" s="29" t="s">
        <v>200</v>
      </c>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6" t="s">
        <v>172</v>
      </c>
      <c r="AK198" s="26"/>
      <c r="AL198" s="26"/>
      <c r="AM198" s="26"/>
      <c r="AN198" s="26"/>
      <c r="AO198" s="26"/>
      <c r="AP198" s="26"/>
      <c r="AQ198" s="26"/>
      <c r="AR198" s="26"/>
      <c r="AS198" s="26"/>
      <c r="AT198" s="26"/>
      <c r="AU198" s="26"/>
      <c r="AV198" s="26"/>
      <c r="AW198" s="26"/>
      <c r="AX198" s="26"/>
      <c r="AY198" s="26"/>
      <c r="AZ198" s="31"/>
      <c r="BA198" s="31"/>
      <c r="BB198" s="31"/>
      <c r="BC198" s="31"/>
      <c r="BD198" s="31"/>
      <c r="BE198" s="31"/>
      <c r="BF198" s="31"/>
      <c r="BG198" s="31"/>
      <c r="BH198" s="31"/>
      <c r="BI198" s="31"/>
      <c r="BJ198" s="31"/>
      <c r="BK198" s="31"/>
      <c r="BL198" s="31"/>
      <c r="BM198" s="31"/>
      <c r="BN198" s="31"/>
      <c r="BO198" s="31"/>
      <c r="BP198" s="31"/>
      <c r="BQ198" s="31"/>
      <c r="BR198" s="31"/>
      <c r="BS198" s="31"/>
      <c r="BT198" s="26"/>
      <c r="BU198" s="26"/>
      <c r="BV198" s="26"/>
      <c r="BW198" s="26"/>
      <c r="BX198" s="26"/>
      <c r="BY198" s="26"/>
      <c r="BZ198" s="26"/>
      <c r="CA198" s="26"/>
      <c r="CB198" s="26"/>
      <c r="CC198" s="26"/>
      <c r="CD198" s="26"/>
      <c r="CE198" s="26"/>
      <c r="CF198" s="26"/>
      <c r="CG198" s="26"/>
      <c r="CH198" s="26"/>
      <c r="CI198" s="26"/>
      <c r="CJ198" s="26"/>
      <c r="CK198" s="26"/>
      <c r="CL198" s="26"/>
      <c r="CM198" s="26"/>
      <c r="CN198" s="26"/>
      <c r="CO198" s="26"/>
      <c r="CP198" s="26"/>
      <c r="CQ198" s="26"/>
      <c r="CR198" s="26"/>
      <c r="CS198" s="26"/>
      <c r="CT198" s="26"/>
      <c r="CU198" s="26"/>
      <c r="CV198" s="26"/>
      <c r="CW198" s="26"/>
      <c r="CX198" s="26"/>
      <c r="CY198" s="26"/>
      <c r="CZ198" s="26"/>
      <c r="DA198" s="26"/>
      <c r="DB198" s="26"/>
      <c r="DC198" s="26"/>
      <c r="DD198" s="26"/>
      <c r="DE198" s="26"/>
      <c r="DF198" s="26"/>
      <c r="DG198" s="26"/>
      <c r="DH198" s="26"/>
      <c r="DI198" s="26"/>
      <c r="DJ198" s="26"/>
      <c r="DK198" s="26"/>
      <c r="DL198" s="26"/>
      <c r="DM198" s="26"/>
      <c r="DN198" s="26"/>
      <c r="DO198" s="26"/>
      <c r="DP198" s="26"/>
      <c r="DQ198" s="26"/>
      <c r="DR198" s="26"/>
      <c r="DS198" s="26"/>
      <c r="DT198" s="26"/>
      <c r="DU198" s="26"/>
      <c r="DV198" s="26"/>
      <c r="DW198" s="26"/>
      <c r="DX198" s="26"/>
      <c r="DY198" s="26"/>
      <c r="DZ198" s="26"/>
      <c r="EA198" s="26"/>
      <c r="EB198" s="26"/>
      <c r="EC198" s="26"/>
      <c r="ED198" s="26"/>
      <c r="EE198" s="26"/>
      <c r="EF198" s="26"/>
      <c r="EG198" s="26"/>
      <c r="EH198" s="26"/>
      <c r="EI198" s="26"/>
      <c r="EJ198" s="26"/>
      <c r="EK198" s="26"/>
      <c r="EL198" s="26"/>
      <c r="EM198" s="26"/>
      <c r="EN198" s="26"/>
      <c r="EO198" s="26"/>
      <c r="EP198" s="26"/>
      <c r="EQ198" s="26"/>
      <c r="ER198" s="26"/>
      <c r="ES198" s="26"/>
      <c r="ET198" s="26"/>
      <c r="EU198" s="26"/>
      <c r="EV198" s="26"/>
      <c r="EW198" s="26"/>
      <c r="EX198" s="26"/>
      <c r="EY198" s="26"/>
      <c r="EZ198" s="26"/>
      <c r="FA198" s="26"/>
      <c r="FB198" s="26"/>
      <c r="FC198" s="26"/>
      <c r="FD198" s="26"/>
      <c r="FE198" s="26"/>
      <c r="FF198" s="26"/>
      <c r="FG198" s="26"/>
      <c r="FH198" s="26"/>
      <c r="FI198" s="26"/>
      <c r="FJ198" s="26"/>
      <c r="FK198" s="26"/>
      <c r="FL198" s="26"/>
      <c r="FM198" s="26"/>
      <c r="FN198" s="26"/>
      <c r="FO198" s="26"/>
      <c r="FP198" s="26"/>
      <c r="FQ198" s="26"/>
    </row>
    <row r="199" spans="1:173" s="3" customFormat="1" ht="27.75" customHeight="1">
      <c r="A199" s="28" t="s">
        <v>213</v>
      </c>
      <c r="B199" s="28"/>
      <c r="C199" s="28"/>
      <c r="D199" s="28"/>
      <c r="E199" s="28"/>
      <c r="F199" s="28"/>
      <c r="G199" s="28"/>
      <c r="H199" s="29" t="s">
        <v>202</v>
      </c>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6" t="s">
        <v>172</v>
      </c>
      <c r="AK199" s="26"/>
      <c r="AL199" s="26"/>
      <c r="AM199" s="26"/>
      <c r="AN199" s="26"/>
      <c r="AO199" s="26"/>
      <c r="AP199" s="26"/>
      <c r="AQ199" s="26"/>
      <c r="AR199" s="26"/>
      <c r="AS199" s="26"/>
      <c r="AT199" s="26"/>
      <c r="AU199" s="26"/>
      <c r="AV199" s="26"/>
      <c r="AW199" s="26"/>
      <c r="AX199" s="26"/>
      <c r="AY199" s="26"/>
      <c r="AZ199" s="31"/>
      <c r="BA199" s="31"/>
      <c r="BB199" s="31"/>
      <c r="BC199" s="31"/>
      <c r="BD199" s="31"/>
      <c r="BE199" s="31"/>
      <c r="BF199" s="31"/>
      <c r="BG199" s="31"/>
      <c r="BH199" s="31"/>
      <c r="BI199" s="31"/>
      <c r="BJ199" s="31"/>
      <c r="BK199" s="31"/>
      <c r="BL199" s="31"/>
      <c r="BM199" s="31"/>
      <c r="BN199" s="31"/>
      <c r="BO199" s="31"/>
      <c r="BP199" s="31"/>
      <c r="BQ199" s="31"/>
      <c r="BR199" s="31"/>
      <c r="BS199" s="31"/>
      <c r="BT199" s="26"/>
      <c r="BU199" s="26"/>
      <c r="BV199" s="26"/>
      <c r="BW199" s="26"/>
      <c r="BX199" s="26"/>
      <c r="BY199" s="26"/>
      <c r="BZ199" s="26"/>
      <c r="CA199" s="26"/>
      <c r="CB199" s="26"/>
      <c r="CC199" s="26"/>
      <c r="CD199" s="26"/>
      <c r="CE199" s="26"/>
      <c r="CF199" s="26"/>
      <c r="CG199" s="26"/>
      <c r="CH199" s="26"/>
      <c r="CI199" s="26"/>
      <c r="CJ199" s="26"/>
      <c r="CK199" s="26"/>
      <c r="CL199" s="26"/>
      <c r="CM199" s="26"/>
      <c r="CN199" s="26"/>
      <c r="CO199" s="26"/>
      <c r="CP199" s="26"/>
      <c r="CQ199" s="26"/>
      <c r="CR199" s="26"/>
      <c r="CS199" s="26"/>
      <c r="CT199" s="26"/>
      <c r="CU199" s="26"/>
      <c r="CV199" s="26"/>
      <c r="CW199" s="26"/>
      <c r="CX199" s="26"/>
      <c r="CY199" s="26"/>
      <c r="CZ199" s="26"/>
      <c r="DA199" s="26"/>
      <c r="DB199" s="26"/>
      <c r="DC199" s="26"/>
      <c r="DD199" s="26"/>
      <c r="DE199" s="26"/>
      <c r="DF199" s="26"/>
      <c r="DG199" s="26"/>
      <c r="DH199" s="26"/>
      <c r="DI199" s="26"/>
      <c r="DJ199" s="26"/>
      <c r="DK199" s="26"/>
      <c r="DL199" s="26"/>
      <c r="DM199" s="26"/>
      <c r="DN199" s="26"/>
      <c r="DO199" s="26"/>
      <c r="DP199" s="26"/>
      <c r="DQ199" s="26"/>
      <c r="DR199" s="26"/>
      <c r="DS199" s="26"/>
      <c r="DT199" s="26"/>
      <c r="DU199" s="26"/>
      <c r="DV199" s="26"/>
      <c r="DW199" s="26"/>
      <c r="DX199" s="26"/>
      <c r="DY199" s="26"/>
      <c r="DZ199" s="26"/>
      <c r="EA199" s="26"/>
      <c r="EB199" s="26"/>
      <c r="EC199" s="26"/>
      <c r="ED199" s="26"/>
      <c r="EE199" s="26"/>
      <c r="EF199" s="26"/>
      <c r="EG199" s="26"/>
      <c r="EH199" s="26"/>
      <c r="EI199" s="26"/>
      <c r="EJ199" s="26"/>
      <c r="EK199" s="26"/>
      <c r="EL199" s="26"/>
      <c r="EM199" s="26"/>
      <c r="EN199" s="26"/>
      <c r="EO199" s="26"/>
      <c r="EP199" s="26"/>
      <c r="EQ199" s="26"/>
      <c r="ER199" s="26"/>
      <c r="ES199" s="26"/>
      <c r="ET199" s="26"/>
      <c r="EU199" s="26"/>
      <c r="EV199" s="26"/>
      <c r="EW199" s="26"/>
      <c r="EX199" s="26"/>
      <c r="EY199" s="26"/>
      <c r="EZ199" s="26"/>
      <c r="FA199" s="26"/>
      <c r="FB199" s="26"/>
      <c r="FC199" s="26"/>
      <c r="FD199" s="26"/>
      <c r="FE199" s="26"/>
      <c r="FF199" s="26"/>
      <c r="FG199" s="26"/>
      <c r="FH199" s="26"/>
      <c r="FI199" s="26"/>
      <c r="FJ199" s="26"/>
      <c r="FK199" s="26"/>
      <c r="FL199" s="26"/>
      <c r="FM199" s="26"/>
      <c r="FN199" s="26"/>
      <c r="FO199" s="26"/>
      <c r="FP199" s="26"/>
      <c r="FQ199" s="26"/>
    </row>
    <row r="200" spans="1:173" s="3" customFormat="1" ht="40.5" customHeight="1">
      <c r="A200" s="28" t="s">
        <v>214</v>
      </c>
      <c r="B200" s="28"/>
      <c r="C200" s="28"/>
      <c r="D200" s="28"/>
      <c r="E200" s="28"/>
      <c r="F200" s="28"/>
      <c r="G200" s="28"/>
      <c r="H200" s="29" t="s">
        <v>204</v>
      </c>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6" t="s">
        <v>172</v>
      </c>
      <c r="AK200" s="26"/>
      <c r="AL200" s="26"/>
      <c r="AM200" s="26"/>
      <c r="AN200" s="26"/>
      <c r="AO200" s="26"/>
      <c r="AP200" s="26"/>
      <c r="AQ200" s="26"/>
      <c r="AR200" s="26"/>
      <c r="AS200" s="26"/>
      <c r="AT200" s="26"/>
      <c r="AU200" s="26"/>
      <c r="AV200" s="26"/>
      <c r="AW200" s="26"/>
      <c r="AX200" s="26"/>
      <c r="AY200" s="26"/>
      <c r="AZ200" s="31"/>
      <c r="BA200" s="31"/>
      <c r="BB200" s="31"/>
      <c r="BC200" s="31"/>
      <c r="BD200" s="31"/>
      <c r="BE200" s="31"/>
      <c r="BF200" s="31"/>
      <c r="BG200" s="31"/>
      <c r="BH200" s="31"/>
      <c r="BI200" s="31"/>
      <c r="BJ200" s="31"/>
      <c r="BK200" s="31"/>
      <c r="BL200" s="31"/>
      <c r="BM200" s="31"/>
      <c r="BN200" s="31"/>
      <c r="BO200" s="31"/>
      <c r="BP200" s="31"/>
      <c r="BQ200" s="31"/>
      <c r="BR200" s="31"/>
      <c r="BS200" s="31"/>
      <c r="BT200" s="26"/>
      <c r="BU200" s="26"/>
      <c r="BV200" s="26"/>
      <c r="BW200" s="26"/>
      <c r="BX200" s="26"/>
      <c r="BY200" s="26"/>
      <c r="BZ200" s="26"/>
      <c r="CA200" s="26"/>
      <c r="CB200" s="26"/>
      <c r="CC200" s="26"/>
      <c r="CD200" s="26"/>
      <c r="CE200" s="26"/>
      <c r="CF200" s="26"/>
      <c r="CG200" s="26"/>
      <c r="CH200" s="26"/>
      <c r="CI200" s="26"/>
      <c r="CJ200" s="26"/>
      <c r="CK200" s="26"/>
      <c r="CL200" s="26"/>
      <c r="CM200" s="26"/>
      <c r="CN200" s="26"/>
      <c r="CO200" s="26"/>
      <c r="CP200" s="26"/>
      <c r="CQ200" s="26"/>
      <c r="CR200" s="26"/>
      <c r="CS200" s="26"/>
      <c r="CT200" s="26"/>
      <c r="CU200" s="26"/>
      <c r="CV200" s="26"/>
      <c r="CW200" s="26"/>
      <c r="CX200" s="26"/>
      <c r="CY200" s="26"/>
      <c r="CZ200" s="26"/>
      <c r="DA200" s="26"/>
      <c r="DB200" s="26"/>
      <c r="DC200" s="26"/>
      <c r="DD200" s="26"/>
      <c r="DE200" s="26"/>
      <c r="DF200" s="26"/>
      <c r="DG200" s="26"/>
      <c r="DH200" s="26"/>
      <c r="DI200" s="26"/>
      <c r="DJ200" s="26"/>
      <c r="DK200" s="26"/>
      <c r="DL200" s="26"/>
      <c r="DM200" s="26"/>
      <c r="DN200" s="26"/>
      <c r="DO200" s="26"/>
      <c r="DP200" s="26"/>
      <c r="DQ200" s="26"/>
      <c r="DR200" s="26"/>
      <c r="DS200" s="26"/>
      <c r="DT200" s="26"/>
      <c r="DU200" s="26"/>
      <c r="DV200" s="26"/>
      <c r="DW200" s="26"/>
      <c r="DX200" s="26"/>
      <c r="DY200" s="26"/>
      <c r="DZ200" s="26"/>
      <c r="EA200" s="26"/>
      <c r="EB200" s="26"/>
      <c r="EC200" s="26"/>
      <c r="ED200" s="26"/>
      <c r="EE200" s="26"/>
      <c r="EF200" s="26"/>
      <c r="EG200" s="26"/>
      <c r="EH200" s="26"/>
      <c r="EI200" s="26"/>
      <c r="EJ200" s="26"/>
      <c r="EK200" s="26"/>
      <c r="EL200" s="26"/>
      <c r="EM200" s="26"/>
      <c r="EN200" s="26"/>
      <c r="EO200" s="26"/>
      <c r="EP200" s="26"/>
      <c r="EQ200" s="26"/>
      <c r="ER200" s="26"/>
      <c r="ES200" s="26"/>
      <c r="ET200" s="26"/>
      <c r="EU200" s="26"/>
      <c r="EV200" s="26"/>
      <c r="EW200" s="26"/>
      <c r="EX200" s="26"/>
      <c r="EY200" s="26"/>
      <c r="EZ200" s="26"/>
      <c r="FA200" s="26"/>
      <c r="FB200" s="26"/>
      <c r="FC200" s="26"/>
      <c r="FD200" s="26"/>
      <c r="FE200" s="26"/>
      <c r="FF200" s="26"/>
      <c r="FG200" s="26"/>
      <c r="FH200" s="26"/>
      <c r="FI200" s="26"/>
      <c r="FJ200" s="26"/>
      <c r="FK200" s="26"/>
      <c r="FL200" s="26"/>
      <c r="FM200" s="26"/>
      <c r="FN200" s="26"/>
      <c r="FO200" s="26"/>
      <c r="FP200" s="26"/>
      <c r="FQ200" s="26"/>
    </row>
    <row r="201" spans="1:173" s="3" customFormat="1" ht="40.5" customHeight="1">
      <c r="A201" s="28" t="s">
        <v>215</v>
      </c>
      <c r="B201" s="28"/>
      <c r="C201" s="28"/>
      <c r="D201" s="28"/>
      <c r="E201" s="28"/>
      <c r="F201" s="28"/>
      <c r="G201" s="28"/>
      <c r="H201" s="29" t="s">
        <v>216</v>
      </c>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6"/>
      <c r="AK201" s="26"/>
      <c r="AL201" s="26"/>
      <c r="AM201" s="26"/>
      <c r="AN201" s="26"/>
      <c r="AO201" s="26"/>
      <c r="AP201" s="26"/>
      <c r="AQ201" s="26"/>
      <c r="AR201" s="26"/>
      <c r="AS201" s="26"/>
      <c r="AT201" s="26"/>
      <c r="AU201" s="26"/>
      <c r="AV201" s="26"/>
      <c r="AW201" s="26"/>
      <c r="AX201" s="26"/>
      <c r="AY201" s="26"/>
      <c r="AZ201" s="31"/>
      <c r="BA201" s="31"/>
      <c r="BB201" s="31"/>
      <c r="BC201" s="31"/>
      <c r="BD201" s="31"/>
      <c r="BE201" s="31"/>
      <c r="BF201" s="31"/>
      <c r="BG201" s="31"/>
      <c r="BH201" s="31"/>
      <c r="BI201" s="31"/>
      <c r="BJ201" s="31"/>
      <c r="BK201" s="31"/>
      <c r="BL201" s="31"/>
      <c r="BM201" s="31"/>
      <c r="BN201" s="31"/>
      <c r="BO201" s="31"/>
      <c r="BP201" s="31"/>
      <c r="BQ201" s="31"/>
      <c r="BR201" s="31"/>
      <c r="BS201" s="31"/>
      <c r="BT201" s="26"/>
      <c r="BU201" s="26"/>
      <c r="BV201" s="26"/>
      <c r="BW201" s="26"/>
      <c r="BX201" s="26"/>
      <c r="BY201" s="26"/>
      <c r="BZ201" s="26"/>
      <c r="CA201" s="26"/>
      <c r="CB201" s="26"/>
      <c r="CC201" s="26"/>
      <c r="CD201" s="26"/>
      <c r="CE201" s="26"/>
      <c r="CF201" s="26"/>
      <c r="CG201" s="26"/>
      <c r="CH201" s="26"/>
      <c r="CI201" s="26"/>
      <c r="CJ201" s="26"/>
      <c r="CK201" s="26"/>
      <c r="CL201" s="26"/>
      <c r="CM201" s="26"/>
      <c r="CN201" s="26"/>
      <c r="CO201" s="26"/>
      <c r="CP201" s="26"/>
      <c r="CQ201" s="26"/>
      <c r="CR201" s="26"/>
      <c r="CS201" s="26"/>
      <c r="CT201" s="26"/>
      <c r="CU201" s="26"/>
      <c r="CV201" s="26"/>
      <c r="CW201" s="26"/>
      <c r="CX201" s="26"/>
      <c r="CY201" s="26"/>
      <c r="CZ201" s="26"/>
      <c r="DA201" s="26"/>
      <c r="DB201" s="26"/>
      <c r="DC201" s="26"/>
      <c r="DD201" s="26"/>
      <c r="DE201" s="26"/>
      <c r="DF201" s="26"/>
      <c r="DG201" s="26"/>
      <c r="DH201" s="26"/>
      <c r="DI201" s="26"/>
      <c r="DJ201" s="26"/>
      <c r="DK201" s="26"/>
      <c r="DL201" s="26"/>
      <c r="DM201" s="26"/>
      <c r="DN201" s="26"/>
      <c r="DO201" s="26"/>
      <c r="DP201" s="26"/>
      <c r="DQ201" s="26"/>
      <c r="DR201" s="26"/>
      <c r="DS201" s="26"/>
      <c r="DT201" s="26"/>
      <c r="DU201" s="26"/>
      <c r="DV201" s="26"/>
      <c r="DW201" s="26"/>
      <c r="DX201" s="26"/>
      <c r="DY201" s="26"/>
      <c r="DZ201" s="26"/>
      <c r="EA201" s="26"/>
      <c r="EB201" s="26"/>
      <c r="EC201" s="26"/>
      <c r="ED201" s="26"/>
      <c r="EE201" s="26"/>
      <c r="EF201" s="26"/>
      <c r="EG201" s="26"/>
      <c r="EH201" s="26"/>
      <c r="EI201" s="26"/>
      <c r="EJ201" s="26"/>
      <c r="EK201" s="26"/>
      <c r="EL201" s="26"/>
      <c r="EM201" s="26"/>
      <c r="EN201" s="26"/>
      <c r="EO201" s="26"/>
      <c r="EP201" s="26"/>
      <c r="EQ201" s="26"/>
      <c r="ER201" s="26"/>
      <c r="ES201" s="26"/>
      <c r="ET201" s="26"/>
      <c r="EU201" s="26"/>
      <c r="EV201" s="26"/>
      <c r="EW201" s="26"/>
      <c r="EX201" s="26"/>
      <c r="EY201" s="26"/>
      <c r="EZ201" s="26"/>
      <c r="FA201" s="26"/>
      <c r="FB201" s="26"/>
      <c r="FC201" s="26"/>
      <c r="FD201" s="26"/>
      <c r="FE201" s="26"/>
      <c r="FF201" s="26"/>
      <c r="FG201" s="26"/>
      <c r="FH201" s="26"/>
      <c r="FI201" s="26"/>
      <c r="FJ201" s="26"/>
      <c r="FK201" s="26"/>
      <c r="FL201" s="26"/>
      <c r="FM201" s="26"/>
      <c r="FN201" s="26"/>
      <c r="FO201" s="26"/>
      <c r="FP201" s="26"/>
      <c r="FQ201" s="26"/>
    </row>
    <row r="202" spans="1:173" s="3" customFormat="1" ht="15" customHeight="1">
      <c r="A202" s="28"/>
      <c r="B202" s="28"/>
      <c r="C202" s="28"/>
      <c r="D202" s="28"/>
      <c r="E202" s="28"/>
      <c r="F202" s="28"/>
      <c r="G202" s="28"/>
      <c r="H202" s="29" t="s">
        <v>66</v>
      </c>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6"/>
      <c r="AK202" s="26"/>
      <c r="AL202" s="26"/>
      <c r="AM202" s="26"/>
      <c r="AN202" s="26"/>
      <c r="AO202" s="26"/>
      <c r="AP202" s="26"/>
      <c r="AQ202" s="26"/>
      <c r="AR202" s="26"/>
      <c r="AS202" s="26"/>
      <c r="AT202" s="26"/>
      <c r="AU202" s="26"/>
      <c r="AV202" s="26"/>
      <c r="AW202" s="26"/>
      <c r="AX202" s="26"/>
      <c r="AY202" s="26"/>
      <c r="AZ202" s="31"/>
      <c r="BA202" s="31"/>
      <c r="BB202" s="31"/>
      <c r="BC202" s="31"/>
      <c r="BD202" s="31"/>
      <c r="BE202" s="31"/>
      <c r="BF202" s="31"/>
      <c r="BG202" s="31"/>
      <c r="BH202" s="31"/>
      <c r="BI202" s="31"/>
      <c r="BJ202" s="31"/>
      <c r="BK202" s="31"/>
      <c r="BL202" s="31"/>
      <c r="BM202" s="31"/>
      <c r="BN202" s="31"/>
      <c r="BO202" s="31"/>
      <c r="BP202" s="31"/>
      <c r="BQ202" s="31"/>
      <c r="BR202" s="31"/>
      <c r="BS202" s="31"/>
      <c r="BT202" s="26"/>
      <c r="BU202" s="26"/>
      <c r="BV202" s="26"/>
      <c r="BW202" s="26"/>
      <c r="BX202" s="26"/>
      <c r="BY202" s="26"/>
      <c r="BZ202" s="26"/>
      <c r="CA202" s="26"/>
      <c r="CB202" s="26"/>
      <c r="CC202" s="26"/>
      <c r="CD202" s="26"/>
      <c r="CE202" s="26"/>
      <c r="CF202" s="26"/>
      <c r="CG202" s="26"/>
      <c r="CH202" s="26"/>
      <c r="CI202" s="26"/>
      <c r="CJ202" s="26"/>
      <c r="CK202" s="26"/>
      <c r="CL202" s="26"/>
      <c r="CM202" s="26"/>
      <c r="CN202" s="26"/>
      <c r="CO202" s="26"/>
      <c r="CP202" s="26"/>
      <c r="CQ202" s="26"/>
      <c r="CR202" s="26"/>
      <c r="CS202" s="26"/>
      <c r="CT202" s="26"/>
      <c r="CU202" s="26"/>
      <c r="CV202" s="26"/>
      <c r="CW202" s="26"/>
      <c r="CX202" s="26"/>
      <c r="CY202" s="26"/>
      <c r="CZ202" s="26"/>
      <c r="DA202" s="26"/>
      <c r="DB202" s="26"/>
      <c r="DC202" s="26"/>
      <c r="DD202" s="26"/>
      <c r="DE202" s="26"/>
      <c r="DF202" s="26"/>
      <c r="DG202" s="26"/>
      <c r="DH202" s="26"/>
      <c r="DI202" s="26"/>
      <c r="DJ202" s="26"/>
      <c r="DK202" s="26"/>
      <c r="DL202" s="26"/>
      <c r="DM202" s="26"/>
      <c r="DN202" s="26"/>
      <c r="DO202" s="26"/>
      <c r="DP202" s="26"/>
      <c r="DQ202" s="26"/>
      <c r="DR202" s="26"/>
      <c r="DS202" s="26"/>
      <c r="DT202" s="26"/>
      <c r="DU202" s="26"/>
      <c r="DV202" s="26"/>
      <c r="DW202" s="26"/>
      <c r="DX202" s="26"/>
      <c r="DY202" s="26"/>
      <c r="DZ202" s="26"/>
      <c r="EA202" s="26"/>
      <c r="EB202" s="26"/>
      <c r="EC202" s="26"/>
      <c r="ED202" s="26"/>
      <c r="EE202" s="26"/>
      <c r="EF202" s="26"/>
      <c r="EG202" s="26"/>
      <c r="EH202" s="26"/>
      <c r="EI202" s="26"/>
      <c r="EJ202" s="26"/>
      <c r="EK202" s="26"/>
      <c r="EL202" s="26"/>
      <c r="EM202" s="26"/>
      <c r="EN202" s="26"/>
      <c r="EO202" s="26"/>
      <c r="EP202" s="26"/>
      <c r="EQ202" s="26"/>
      <c r="ER202" s="26"/>
      <c r="ES202" s="26"/>
      <c r="ET202" s="26"/>
      <c r="EU202" s="26"/>
      <c r="EV202" s="26"/>
      <c r="EW202" s="26"/>
      <c r="EX202" s="26"/>
      <c r="EY202" s="26"/>
      <c r="EZ202" s="26"/>
      <c r="FA202" s="26"/>
      <c r="FB202" s="26"/>
      <c r="FC202" s="26"/>
      <c r="FD202" s="26"/>
      <c r="FE202" s="26"/>
      <c r="FF202" s="26"/>
      <c r="FG202" s="26"/>
      <c r="FH202" s="26"/>
      <c r="FI202" s="26"/>
      <c r="FJ202" s="26"/>
      <c r="FK202" s="26"/>
      <c r="FL202" s="26"/>
      <c r="FM202" s="26"/>
      <c r="FN202" s="26"/>
      <c r="FO202" s="26"/>
      <c r="FP202" s="26"/>
      <c r="FQ202" s="26"/>
    </row>
    <row r="203" spans="1:173" s="3" customFormat="1" ht="27.75" customHeight="1">
      <c r="A203" s="28" t="s">
        <v>217</v>
      </c>
      <c r="B203" s="28"/>
      <c r="C203" s="28"/>
      <c r="D203" s="28"/>
      <c r="E203" s="28"/>
      <c r="F203" s="28"/>
      <c r="G203" s="28"/>
      <c r="H203" s="29" t="s">
        <v>200</v>
      </c>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6" t="s">
        <v>172</v>
      </c>
      <c r="AK203" s="26"/>
      <c r="AL203" s="26"/>
      <c r="AM203" s="26"/>
      <c r="AN203" s="26"/>
      <c r="AO203" s="26"/>
      <c r="AP203" s="26"/>
      <c r="AQ203" s="26"/>
      <c r="AR203" s="26"/>
      <c r="AS203" s="26"/>
      <c r="AT203" s="26"/>
      <c r="AU203" s="26"/>
      <c r="AV203" s="26"/>
      <c r="AW203" s="26"/>
      <c r="AX203" s="26"/>
      <c r="AY203" s="26"/>
      <c r="AZ203" s="31"/>
      <c r="BA203" s="31"/>
      <c r="BB203" s="31"/>
      <c r="BC203" s="31"/>
      <c r="BD203" s="31"/>
      <c r="BE203" s="31"/>
      <c r="BF203" s="31"/>
      <c r="BG203" s="31"/>
      <c r="BH203" s="31"/>
      <c r="BI203" s="31"/>
      <c r="BJ203" s="31"/>
      <c r="BK203" s="31"/>
      <c r="BL203" s="31"/>
      <c r="BM203" s="31"/>
      <c r="BN203" s="31"/>
      <c r="BO203" s="31"/>
      <c r="BP203" s="31"/>
      <c r="BQ203" s="31"/>
      <c r="BR203" s="31"/>
      <c r="BS203" s="31"/>
      <c r="BT203" s="26"/>
      <c r="BU203" s="26"/>
      <c r="BV203" s="26"/>
      <c r="BW203" s="26"/>
      <c r="BX203" s="26"/>
      <c r="BY203" s="26"/>
      <c r="BZ203" s="26"/>
      <c r="CA203" s="26"/>
      <c r="CB203" s="26"/>
      <c r="CC203" s="26"/>
      <c r="CD203" s="26"/>
      <c r="CE203" s="26"/>
      <c r="CF203" s="26"/>
      <c r="CG203" s="26"/>
      <c r="CH203" s="26"/>
      <c r="CI203" s="26"/>
      <c r="CJ203" s="26"/>
      <c r="CK203" s="26"/>
      <c r="CL203" s="26"/>
      <c r="CM203" s="26"/>
      <c r="CN203" s="26"/>
      <c r="CO203" s="26"/>
      <c r="CP203" s="26"/>
      <c r="CQ203" s="26"/>
      <c r="CR203" s="26"/>
      <c r="CS203" s="26"/>
      <c r="CT203" s="26"/>
      <c r="CU203" s="26"/>
      <c r="CV203" s="26"/>
      <c r="CW203" s="26"/>
      <c r="CX203" s="26"/>
      <c r="CY203" s="26"/>
      <c r="CZ203" s="26"/>
      <c r="DA203" s="26"/>
      <c r="DB203" s="26"/>
      <c r="DC203" s="26"/>
      <c r="DD203" s="26"/>
      <c r="DE203" s="26"/>
      <c r="DF203" s="26"/>
      <c r="DG203" s="26"/>
      <c r="DH203" s="26"/>
      <c r="DI203" s="26"/>
      <c r="DJ203" s="26"/>
      <c r="DK203" s="26"/>
      <c r="DL203" s="26"/>
      <c r="DM203" s="26"/>
      <c r="DN203" s="26"/>
      <c r="DO203" s="26"/>
      <c r="DP203" s="26"/>
      <c r="DQ203" s="26"/>
      <c r="DR203" s="26"/>
      <c r="DS203" s="26"/>
      <c r="DT203" s="26"/>
      <c r="DU203" s="26"/>
      <c r="DV203" s="26"/>
      <c r="DW203" s="26"/>
      <c r="DX203" s="26"/>
      <c r="DY203" s="26"/>
      <c r="DZ203" s="26"/>
      <c r="EA203" s="26"/>
      <c r="EB203" s="26"/>
      <c r="EC203" s="26"/>
      <c r="ED203" s="26"/>
      <c r="EE203" s="26"/>
      <c r="EF203" s="26"/>
      <c r="EG203" s="26"/>
      <c r="EH203" s="26"/>
      <c r="EI203" s="26"/>
      <c r="EJ203" s="26"/>
      <c r="EK203" s="26"/>
      <c r="EL203" s="26"/>
      <c r="EM203" s="26"/>
      <c r="EN203" s="26"/>
      <c r="EO203" s="26"/>
      <c r="EP203" s="26"/>
      <c r="EQ203" s="26"/>
      <c r="ER203" s="26"/>
      <c r="ES203" s="26"/>
      <c r="ET203" s="26"/>
      <c r="EU203" s="26"/>
      <c r="EV203" s="26"/>
      <c r="EW203" s="26"/>
      <c r="EX203" s="26"/>
      <c r="EY203" s="26"/>
      <c r="EZ203" s="26"/>
      <c r="FA203" s="26"/>
      <c r="FB203" s="26"/>
      <c r="FC203" s="26"/>
      <c r="FD203" s="26"/>
      <c r="FE203" s="26"/>
      <c r="FF203" s="26"/>
      <c r="FG203" s="26"/>
      <c r="FH203" s="26"/>
      <c r="FI203" s="26"/>
      <c r="FJ203" s="26"/>
      <c r="FK203" s="26"/>
      <c r="FL203" s="26"/>
      <c r="FM203" s="26"/>
      <c r="FN203" s="26"/>
      <c r="FO203" s="26"/>
      <c r="FP203" s="26"/>
      <c r="FQ203" s="26"/>
    </row>
    <row r="204" spans="1:173" s="3" customFormat="1" ht="27.75" customHeight="1">
      <c r="A204" s="28" t="s">
        <v>218</v>
      </c>
      <c r="B204" s="28"/>
      <c r="C204" s="28"/>
      <c r="D204" s="28"/>
      <c r="E204" s="28"/>
      <c r="F204" s="28"/>
      <c r="G204" s="28"/>
      <c r="H204" s="29" t="s">
        <v>202</v>
      </c>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6" t="s">
        <v>172</v>
      </c>
      <c r="AK204" s="26"/>
      <c r="AL204" s="26"/>
      <c r="AM204" s="26"/>
      <c r="AN204" s="26"/>
      <c r="AO204" s="26"/>
      <c r="AP204" s="26"/>
      <c r="AQ204" s="26"/>
      <c r="AR204" s="26"/>
      <c r="AS204" s="26"/>
      <c r="AT204" s="26"/>
      <c r="AU204" s="26"/>
      <c r="AV204" s="26"/>
      <c r="AW204" s="26"/>
      <c r="AX204" s="26"/>
      <c r="AY204" s="26"/>
      <c r="AZ204" s="31"/>
      <c r="BA204" s="31"/>
      <c r="BB204" s="31"/>
      <c r="BC204" s="31"/>
      <c r="BD204" s="31"/>
      <c r="BE204" s="31"/>
      <c r="BF204" s="31"/>
      <c r="BG204" s="31"/>
      <c r="BH204" s="31"/>
      <c r="BI204" s="31"/>
      <c r="BJ204" s="31"/>
      <c r="BK204" s="31"/>
      <c r="BL204" s="31"/>
      <c r="BM204" s="31"/>
      <c r="BN204" s="31"/>
      <c r="BO204" s="31"/>
      <c r="BP204" s="31"/>
      <c r="BQ204" s="31"/>
      <c r="BR204" s="31"/>
      <c r="BS204" s="31"/>
      <c r="BT204" s="26"/>
      <c r="BU204" s="26"/>
      <c r="BV204" s="26"/>
      <c r="BW204" s="26"/>
      <c r="BX204" s="26"/>
      <c r="BY204" s="26"/>
      <c r="BZ204" s="26"/>
      <c r="CA204" s="26"/>
      <c r="CB204" s="26"/>
      <c r="CC204" s="26"/>
      <c r="CD204" s="26"/>
      <c r="CE204" s="26"/>
      <c r="CF204" s="26"/>
      <c r="CG204" s="26"/>
      <c r="CH204" s="26"/>
      <c r="CI204" s="26"/>
      <c r="CJ204" s="26"/>
      <c r="CK204" s="26"/>
      <c r="CL204" s="26"/>
      <c r="CM204" s="26"/>
      <c r="CN204" s="26"/>
      <c r="CO204" s="26"/>
      <c r="CP204" s="26"/>
      <c r="CQ204" s="26"/>
      <c r="CR204" s="26"/>
      <c r="CS204" s="26"/>
      <c r="CT204" s="26"/>
      <c r="CU204" s="26"/>
      <c r="CV204" s="26"/>
      <c r="CW204" s="26"/>
      <c r="CX204" s="26"/>
      <c r="CY204" s="26"/>
      <c r="CZ204" s="26"/>
      <c r="DA204" s="26"/>
      <c r="DB204" s="26"/>
      <c r="DC204" s="26"/>
      <c r="DD204" s="26"/>
      <c r="DE204" s="26"/>
      <c r="DF204" s="26"/>
      <c r="DG204" s="26"/>
      <c r="DH204" s="26"/>
      <c r="DI204" s="26"/>
      <c r="DJ204" s="26"/>
      <c r="DK204" s="26"/>
      <c r="DL204" s="26"/>
      <c r="DM204" s="26"/>
      <c r="DN204" s="26"/>
      <c r="DO204" s="26"/>
      <c r="DP204" s="26"/>
      <c r="DQ204" s="26"/>
      <c r="DR204" s="26"/>
      <c r="DS204" s="26"/>
      <c r="DT204" s="26"/>
      <c r="DU204" s="26"/>
      <c r="DV204" s="26"/>
      <c r="DW204" s="26"/>
      <c r="DX204" s="26"/>
      <c r="DY204" s="26"/>
      <c r="DZ204" s="26"/>
      <c r="EA204" s="26"/>
      <c r="EB204" s="26"/>
      <c r="EC204" s="26"/>
      <c r="ED204" s="26"/>
      <c r="EE204" s="26"/>
      <c r="EF204" s="26"/>
      <c r="EG204" s="26"/>
      <c r="EH204" s="26"/>
      <c r="EI204" s="26"/>
      <c r="EJ204" s="26"/>
      <c r="EK204" s="26"/>
      <c r="EL204" s="26"/>
      <c r="EM204" s="26"/>
      <c r="EN204" s="26"/>
      <c r="EO204" s="26"/>
      <c r="EP204" s="26"/>
      <c r="EQ204" s="26"/>
      <c r="ER204" s="26"/>
      <c r="ES204" s="26"/>
      <c r="ET204" s="26"/>
      <c r="EU204" s="26"/>
      <c r="EV204" s="26"/>
      <c r="EW204" s="26"/>
      <c r="EX204" s="26"/>
      <c r="EY204" s="26"/>
      <c r="EZ204" s="26"/>
      <c r="FA204" s="26"/>
      <c r="FB204" s="26"/>
      <c r="FC204" s="26"/>
      <c r="FD204" s="26"/>
      <c r="FE204" s="26"/>
      <c r="FF204" s="26"/>
      <c r="FG204" s="26"/>
      <c r="FH204" s="26"/>
      <c r="FI204" s="26"/>
      <c r="FJ204" s="26"/>
      <c r="FK204" s="26"/>
      <c r="FL204" s="26"/>
      <c r="FM204" s="26"/>
      <c r="FN204" s="26"/>
      <c r="FO204" s="26"/>
      <c r="FP204" s="26"/>
      <c r="FQ204" s="26"/>
    </row>
    <row r="205" spans="1:173" s="3" customFormat="1" ht="40.5" customHeight="1">
      <c r="A205" s="28" t="s">
        <v>219</v>
      </c>
      <c r="B205" s="28"/>
      <c r="C205" s="28"/>
      <c r="D205" s="28"/>
      <c r="E205" s="28"/>
      <c r="F205" s="28"/>
      <c r="G205" s="28"/>
      <c r="H205" s="29" t="s">
        <v>204</v>
      </c>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6" t="s">
        <v>172</v>
      </c>
      <c r="AK205" s="26"/>
      <c r="AL205" s="26"/>
      <c r="AM205" s="26"/>
      <c r="AN205" s="26"/>
      <c r="AO205" s="26"/>
      <c r="AP205" s="26"/>
      <c r="AQ205" s="26"/>
      <c r="AR205" s="26"/>
      <c r="AS205" s="26"/>
      <c r="AT205" s="26"/>
      <c r="AU205" s="26"/>
      <c r="AV205" s="26"/>
      <c r="AW205" s="26"/>
      <c r="AX205" s="26"/>
      <c r="AY205" s="26"/>
      <c r="AZ205" s="31"/>
      <c r="BA205" s="31"/>
      <c r="BB205" s="31"/>
      <c r="BC205" s="31"/>
      <c r="BD205" s="31"/>
      <c r="BE205" s="31"/>
      <c r="BF205" s="31"/>
      <c r="BG205" s="31"/>
      <c r="BH205" s="31"/>
      <c r="BI205" s="31"/>
      <c r="BJ205" s="31"/>
      <c r="BK205" s="31"/>
      <c r="BL205" s="31"/>
      <c r="BM205" s="31"/>
      <c r="BN205" s="31"/>
      <c r="BO205" s="31"/>
      <c r="BP205" s="31"/>
      <c r="BQ205" s="31"/>
      <c r="BR205" s="31"/>
      <c r="BS205" s="31"/>
      <c r="BT205" s="26"/>
      <c r="BU205" s="26"/>
      <c r="BV205" s="26"/>
      <c r="BW205" s="26"/>
      <c r="BX205" s="26"/>
      <c r="BY205" s="26"/>
      <c r="BZ205" s="26"/>
      <c r="CA205" s="26"/>
      <c r="CB205" s="26"/>
      <c r="CC205" s="26"/>
      <c r="CD205" s="26"/>
      <c r="CE205" s="26"/>
      <c r="CF205" s="26"/>
      <c r="CG205" s="26"/>
      <c r="CH205" s="26"/>
      <c r="CI205" s="26"/>
      <c r="CJ205" s="26"/>
      <c r="CK205" s="26"/>
      <c r="CL205" s="26"/>
      <c r="CM205" s="26"/>
      <c r="CN205" s="26"/>
      <c r="CO205" s="26"/>
      <c r="CP205" s="26"/>
      <c r="CQ205" s="26"/>
      <c r="CR205" s="26"/>
      <c r="CS205" s="26"/>
      <c r="CT205" s="26"/>
      <c r="CU205" s="26"/>
      <c r="CV205" s="26"/>
      <c r="CW205" s="26"/>
      <c r="CX205" s="26"/>
      <c r="CY205" s="26"/>
      <c r="CZ205" s="26"/>
      <c r="DA205" s="26"/>
      <c r="DB205" s="26"/>
      <c r="DC205" s="26"/>
      <c r="DD205" s="26"/>
      <c r="DE205" s="26"/>
      <c r="DF205" s="26"/>
      <c r="DG205" s="26"/>
      <c r="DH205" s="26"/>
      <c r="DI205" s="26"/>
      <c r="DJ205" s="26"/>
      <c r="DK205" s="26"/>
      <c r="DL205" s="26"/>
      <c r="DM205" s="26"/>
      <c r="DN205" s="26"/>
      <c r="DO205" s="26"/>
      <c r="DP205" s="26"/>
      <c r="DQ205" s="26"/>
      <c r="DR205" s="26"/>
      <c r="DS205" s="26"/>
      <c r="DT205" s="26"/>
      <c r="DU205" s="26"/>
      <c r="DV205" s="26"/>
      <c r="DW205" s="26"/>
      <c r="DX205" s="26"/>
      <c r="DY205" s="26"/>
      <c r="DZ205" s="26"/>
      <c r="EA205" s="26"/>
      <c r="EB205" s="26"/>
      <c r="EC205" s="26"/>
      <c r="ED205" s="26"/>
      <c r="EE205" s="26"/>
      <c r="EF205" s="26"/>
      <c r="EG205" s="26"/>
      <c r="EH205" s="26"/>
      <c r="EI205" s="26"/>
      <c r="EJ205" s="26"/>
      <c r="EK205" s="26"/>
      <c r="EL205" s="26"/>
      <c r="EM205" s="26"/>
      <c r="EN205" s="26"/>
      <c r="EO205" s="26"/>
      <c r="EP205" s="26"/>
      <c r="EQ205" s="26"/>
      <c r="ER205" s="26"/>
      <c r="ES205" s="26"/>
      <c r="ET205" s="26"/>
      <c r="EU205" s="26"/>
      <c r="EV205" s="26"/>
      <c r="EW205" s="26"/>
      <c r="EX205" s="26"/>
      <c r="EY205" s="26"/>
      <c r="EZ205" s="26"/>
      <c r="FA205" s="26"/>
      <c r="FB205" s="26"/>
      <c r="FC205" s="26"/>
      <c r="FD205" s="26"/>
      <c r="FE205" s="26"/>
      <c r="FF205" s="26"/>
      <c r="FG205" s="26"/>
      <c r="FH205" s="26"/>
      <c r="FI205" s="26"/>
      <c r="FJ205" s="26"/>
      <c r="FK205" s="26"/>
      <c r="FL205" s="26"/>
      <c r="FM205" s="26"/>
      <c r="FN205" s="26"/>
      <c r="FO205" s="26"/>
      <c r="FP205" s="26"/>
      <c r="FQ205" s="26"/>
    </row>
    <row r="206" spans="1:173" s="3" customFormat="1" ht="15" customHeight="1">
      <c r="A206" s="28" t="s">
        <v>220</v>
      </c>
      <c r="B206" s="28"/>
      <c r="C206" s="28"/>
      <c r="D206" s="28"/>
      <c r="E206" s="28"/>
      <c r="F206" s="28"/>
      <c r="G206" s="28"/>
      <c r="H206" s="29" t="s">
        <v>37</v>
      </c>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6" t="s">
        <v>172</v>
      </c>
      <c r="AK206" s="26"/>
      <c r="AL206" s="26"/>
      <c r="AM206" s="26"/>
      <c r="AN206" s="26"/>
      <c r="AO206" s="26"/>
      <c r="AP206" s="26"/>
      <c r="AQ206" s="26"/>
      <c r="AR206" s="26"/>
      <c r="AS206" s="26"/>
      <c r="AT206" s="26"/>
      <c r="AU206" s="26"/>
      <c r="AV206" s="26"/>
      <c r="AW206" s="26"/>
      <c r="AX206" s="26"/>
      <c r="AY206" s="26"/>
      <c r="AZ206" s="31">
        <f>AZ170-AZ187</f>
        <v>-978.5086812077175</v>
      </c>
      <c r="BA206" s="31"/>
      <c r="BB206" s="31"/>
      <c r="BC206" s="31"/>
      <c r="BD206" s="31"/>
      <c r="BE206" s="31"/>
      <c r="BF206" s="31"/>
      <c r="BG206" s="31"/>
      <c r="BH206" s="31"/>
      <c r="BI206" s="31"/>
      <c r="BJ206" s="31"/>
      <c r="BK206" s="31"/>
      <c r="BL206" s="31"/>
      <c r="BM206" s="31"/>
      <c r="BN206" s="31"/>
      <c r="BO206" s="31"/>
      <c r="BP206" s="31"/>
      <c r="BQ206" s="31"/>
      <c r="BR206" s="31"/>
      <c r="BS206" s="31"/>
      <c r="BT206" s="31">
        <f>BT170-BT187</f>
        <v>0</v>
      </c>
      <c r="BU206" s="26"/>
      <c r="BV206" s="26"/>
      <c r="BW206" s="26"/>
      <c r="BX206" s="26"/>
      <c r="BY206" s="26"/>
      <c r="BZ206" s="26"/>
      <c r="CA206" s="26"/>
      <c r="CB206" s="26"/>
      <c r="CC206" s="26"/>
      <c r="CD206" s="26"/>
      <c r="CE206" s="26"/>
      <c r="CF206" s="26"/>
      <c r="CG206" s="26"/>
      <c r="CH206" s="26"/>
      <c r="CI206" s="26"/>
      <c r="CJ206" s="26"/>
      <c r="CK206" s="31">
        <f>CK170-CK187</f>
        <v>0</v>
      </c>
      <c r="CL206" s="26"/>
      <c r="CM206" s="26"/>
      <c r="CN206" s="26"/>
      <c r="CO206" s="26"/>
      <c r="CP206" s="26"/>
      <c r="CQ206" s="26"/>
      <c r="CR206" s="26"/>
      <c r="CS206" s="26"/>
      <c r="CT206" s="26"/>
      <c r="CU206" s="26"/>
      <c r="CV206" s="26"/>
      <c r="CW206" s="26"/>
      <c r="CX206" s="26"/>
      <c r="CY206" s="26"/>
      <c r="CZ206" s="26"/>
      <c r="DA206" s="26"/>
      <c r="DB206" s="31">
        <f>DB170-DB187</f>
        <v>0</v>
      </c>
      <c r="DC206" s="26"/>
      <c r="DD206" s="26"/>
      <c r="DE206" s="26"/>
      <c r="DF206" s="26"/>
      <c r="DG206" s="26"/>
      <c r="DH206" s="26"/>
      <c r="DI206" s="26"/>
      <c r="DJ206" s="26"/>
      <c r="DK206" s="26"/>
      <c r="DL206" s="26"/>
      <c r="DM206" s="26"/>
      <c r="DN206" s="26"/>
      <c r="DO206" s="26"/>
      <c r="DP206" s="26"/>
      <c r="DQ206" s="26"/>
      <c r="DR206" s="26"/>
      <c r="DS206" s="31">
        <f>DS170-DS187</f>
        <v>0</v>
      </c>
      <c r="DT206" s="26"/>
      <c r="DU206" s="26"/>
      <c r="DV206" s="26"/>
      <c r="DW206" s="26"/>
      <c r="DX206" s="26"/>
      <c r="DY206" s="26"/>
      <c r="DZ206" s="26"/>
      <c r="EA206" s="26"/>
      <c r="EB206" s="26"/>
      <c r="EC206" s="26"/>
      <c r="ED206" s="26"/>
      <c r="EE206" s="26"/>
      <c r="EF206" s="26"/>
      <c r="EG206" s="26"/>
      <c r="EH206" s="26"/>
      <c r="EI206" s="26"/>
      <c r="EJ206" s="31">
        <f>EJ170-EJ187</f>
        <v>0</v>
      </c>
      <c r="EK206" s="26"/>
      <c r="EL206" s="26"/>
      <c r="EM206" s="26"/>
      <c r="EN206" s="26"/>
      <c r="EO206" s="26"/>
      <c r="EP206" s="26"/>
      <c r="EQ206" s="26"/>
      <c r="ER206" s="26"/>
      <c r="ES206" s="26"/>
      <c r="ET206" s="26"/>
      <c r="EU206" s="26"/>
      <c r="EV206" s="26"/>
      <c r="EW206" s="26"/>
      <c r="EX206" s="26"/>
      <c r="EY206" s="26"/>
      <c r="EZ206" s="26"/>
      <c r="FA206" s="31">
        <f>FA170-FA187</f>
        <v>0</v>
      </c>
      <c r="FB206" s="26"/>
      <c r="FC206" s="26"/>
      <c r="FD206" s="26"/>
      <c r="FE206" s="26"/>
      <c r="FF206" s="26"/>
      <c r="FG206" s="26"/>
      <c r="FH206" s="26"/>
      <c r="FI206" s="26"/>
      <c r="FJ206" s="26"/>
      <c r="FK206" s="26"/>
      <c r="FL206" s="26"/>
      <c r="FM206" s="26"/>
      <c r="FN206" s="26"/>
      <c r="FO206" s="26"/>
      <c r="FP206" s="26"/>
      <c r="FQ206" s="26"/>
    </row>
    <row r="207" spans="1:173" s="3" customFormat="1" ht="54" customHeight="1">
      <c r="A207" s="28" t="s">
        <v>221</v>
      </c>
      <c r="B207" s="28"/>
      <c r="C207" s="28"/>
      <c r="D207" s="28"/>
      <c r="E207" s="28"/>
      <c r="F207" s="28"/>
      <c r="G207" s="28"/>
      <c r="H207" s="29" t="s">
        <v>222</v>
      </c>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6" t="s">
        <v>159</v>
      </c>
      <c r="AK207" s="26"/>
      <c r="AL207" s="26"/>
      <c r="AM207" s="26"/>
      <c r="AN207" s="26"/>
      <c r="AO207" s="26"/>
      <c r="AP207" s="26"/>
      <c r="AQ207" s="26"/>
      <c r="AR207" s="26"/>
      <c r="AS207" s="26"/>
      <c r="AT207" s="26"/>
      <c r="AU207" s="26"/>
      <c r="AV207" s="26"/>
      <c r="AW207" s="26"/>
      <c r="AX207" s="26"/>
      <c r="AY207" s="26"/>
      <c r="AZ207" s="31">
        <f>AZ206/AZ170*100</f>
        <v>-49.56774656848627</v>
      </c>
      <c r="BA207" s="31"/>
      <c r="BB207" s="31"/>
      <c r="BC207" s="31"/>
      <c r="BD207" s="31"/>
      <c r="BE207" s="31"/>
      <c r="BF207" s="31"/>
      <c r="BG207" s="31"/>
      <c r="BH207" s="31"/>
      <c r="BI207" s="31"/>
      <c r="BJ207" s="31"/>
      <c r="BK207" s="31"/>
      <c r="BL207" s="31"/>
      <c r="BM207" s="31"/>
      <c r="BN207" s="31"/>
      <c r="BO207" s="31"/>
      <c r="BP207" s="31"/>
      <c r="BQ207" s="31"/>
      <c r="BR207" s="31"/>
      <c r="BS207" s="31"/>
      <c r="BT207" s="26"/>
      <c r="BU207" s="26"/>
      <c r="BV207" s="26"/>
      <c r="BW207" s="26"/>
      <c r="BX207" s="26"/>
      <c r="BY207" s="26"/>
      <c r="BZ207" s="26"/>
      <c r="CA207" s="26"/>
      <c r="CB207" s="26"/>
      <c r="CC207" s="26"/>
      <c r="CD207" s="26"/>
      <c r="CE207" s="26"/>
      <c r="CF207" s="26"/>
      <c r="CG207" s="26"/>
      <c r="CH207" s="26"/>
      <c r="CI207" s="26"/>
      <c r="CJ207" s="26"/>
      <c r="CK207" s="26"/>
      <c r="CL207" s="26"/>
      <c r="CM207" s="26"/>
      <c r="CN207" s="26"/>
      <c r="CO207" s="26"/>
      <c r="CP207" s="26"/>
      <c r="CQ207" s="26"/>
      <c r="CR207" s="26"/>
      <c r="CS207" s="26"/>
      <c r="CT207" s="26"/>
      <c r="CU207" s="26"/>
      <c r="CV207" s="26"/>
      <c r="CW207" s="26"/>
      <c r="CX207" s="26"/>
      <c r="CY207" s="26"/>
      <c r="CZ207" s="26"/>
      <c r="DA207" s="26"/>
      <c r="DB207" s="26"/>
      <c r="DC207" s="26"/>
      <c r="DD207" s="26"/>
      <c r="DE207" s="26"/>
      <c r="DF207" s="26"/>
      <c r="DG207" s="26"/>
      <c r="DH207" s="26"/>
      <c r="DI207" s="26"/>
      <c r="DJ207" s="26"/>
      <c r="DK207" s="26"/>
      <c r="DL207" s="26"/>
      <c r="DM207" s="26"/>
      <c r="DN207" s="26"/>
      <c r="DO207" s="26"/>
      <c r="DP207" s="26"/>
      <c r="DQ207" s="26"/>
      <c r="DR207" s="26"/>
      <c r="DS207" s="26"/>
      <c r="DT207" s="26"/>
      <c r="DU207" s="26"/>
      <c r="DV207" s="26"/>
      <c r="DW207" s="26"/>
      <c r="DX207" s="26"/>
      <c r="DY207" s="26"/>
      <c r="DZ207" s="26"/>
      <c r="EA207" s="26"/>
      <c r="EB207" s="26"/>
      <c r="EC207" s="26"/>
      <c r="ED207" s="26"/>
      <c r="EE207" s="26"/>
      <c r="EF207" s="26"/>
      <c r="EG207" s="26"/>
      <c r="EH207" s="26"/>
      <c r="EI207" s="26"/>
      <c r="EJ207" s="26"/>
      <c r="EK207" s="26"/>
      <c r="EL207" s="26"/>
      <c r="EM207" s="26"/>
      <c r="EN207" s="26"/>
      <c r="EO207" s="26"/>
      <c r="EP207" s="26"/>
      <c r="EQ207" s="26"/>
      <c r="ER207" s="26"/>
      <c r="ES207" s="26"/>
      <c r="ET207" s="26"/>
      <c r="EU207" s="26"/>
      <c r="EV207" s="26"/>
      <c r="EW207" s="26"/>
      <c r="EX207" s="26"/>
      <c r="EY207" s="26"/>
      <c r="EZ207" s="26"/>
      <c r="FA207" s="26"/>
      <c r="FB207" s="26"/>
      <c r="FC207" s="26"/>
      <c r="FD207" s="26"/>
      <c r="FE207" s="26"/>
      <c r="FF207" s="26"/>
      <c r="FG207" s="26"/>
      <c r="FH207" s="26"/>
      <c r="FI207" s="26"/>
      <c r="FJ207" s="26"/>
      <c r="FK207" s="26"/>
      <c r="FL207" s="26"/>
      <c r="FM207" s="26"/>
      <c r="FN207" s="26"/>
      <c r="FO207" s="26"/>
      <c r="FP207" s="26"/>
      <c r="FQ207" s="26"/>
    </row>
    <row r="208" spans="1:173" s="3" customFormat="1" ht="78.75" customHeight="1">
      <c r="A208" s="28" t="s">
        <v>223</v>
      </c>
      <c r="B208" s="28"/>
      <c r="C208" s="28"/>
      <c r="D208" s="28"/>
      <c r="E208" s="28"/>
      <c r="F208" s="28"/>
      <c r="G208" s="28"/>
      <c r="H208" s="29" t="s">
        <v>162</v>
      </c>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6"/>
      <c r="AK208" s="26"/>
      <c r="AL208" s="26"/>
      <c r="AM208" s="26"/>
      <c r="AN208" s="26"/>
      <c r="AO208" s="26"/>
      <c r="AP208" s="26"/>
      <c r="AQ208" s="26"/>
      <c r="AR208" s="26"/>
      <c r="AS208" s="26"/>
      <c r="AT208" s="26"/>
      <c r="AU208" s="26"/>
      <c r="AV208" s="26"/>
      <c r="AW208" s="26"/>
      <c r="AX208" s="26"/>
      <c r="AY208" s="26"/>
      <c r="AZ208" s="44" t="s">
        <v>293</v>
      </c>
      <c r="BA208" s="45"/>
      <c r="BB208" s="45"/>
      <c r="BC208" s="45"/>
      <c r="BD208" s="45"/>
      <c r="BE208" s="45"/>
      <c r="BF208" s="45"/>
      <c r="BG208" s="45"/>
      <c r="BH208" s="45"/>
      <c r="BI208" s="45"/>
      <c r="BJ208" s="45"/>
      <c r="BK208" s="45"/>
      <c r="BL208" s="45"/>
      <c r="BM208" s="45"/>
      <c r="BN208" s="45"/>
      <c r="BO208" s="45"/>
      <c r="BP208" s="45"/>
      <c r="BQ208" s="45"/>
      <c r="BR208" s="45"/>
      <c r="BS208" s="45"/>
      <c r="BT208" s="45"/>
      <c r="BU208" s="45"/>
      <c r="BV208" s="45"/>
      <c r="BW208" s="45"/>
      <c r="BX208" s="45"/>
      <c r="BY208" s="45"/>
      <c r="BZ208" s="45"/>
      <c r="CA208" s="45"/>
      <c r="CB208" s="45"/>
      <c r="CC208" s="45"/>
      <c r="CD208" s="45"/>
      <c r="CE208" s="45"/>
      <c r="CF208" s="45"/>
      <c r="CG208" s="45"/>
      <c r="CH208" s="45"/>
      <c r="CI208" s="45"/>
      <c r="CJ208" s="46"/>
      <c r="CK208" s="41" t="s">
        <v>294</v>
      </c>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c r="EJ208" s="42"/>
      <c r="EK208" s="42"/>
      <c r="EL208" s="42"/>
      <c r="EM208" s="42"/>
      <c r="EN208" s="42"/>
      <c r="EO208" s="42"/>
      <c r="EP208" s="42"/>
      <c r="EQ208" s="42"/>
      <c r="ER208" s="42"/>
      <c r="ES208" s="42"/>
      <c r="ET208" s="42"/>
      <c r="EU208" s="42"/>
      <c r="EV208" s="42"/>
      <c r="EW208" s="42"/>
      <c r="EX208" s="42"/>
      <c r="EY208" s="42"/>
      <c r="EZ208" s="42"/>
      <c r="FA208" s="42"/>
      <c r="FB208" s="42"/>
      <c r="FC208" s="42"/>
      <c r="FD208" s="42"/>
      <c r="FE208" s="42"/>
      <c r="FF208" s="42"/>
      <c r="FG208" s="42"/>
      <c r="FH208" s="42"/>
      <c r="FI208" s="42"/>
      <c r="FJ208" s="42"/>
      <c r="FK208" s="42"/>
      <c r="FL208" s="42"/>
      <c r="FM208" s="42"/>
      <c r="FN208" s="42"/>
      <c r="FO208" s="42"/>
      <c r="FP208" s="42"/>
      <c r="FQ208" s="43"/>
    </row>
  </sheetData>
  <sheetProtection/>
  <mergeCells count="1741">
    <mergeCell ref="AJ33:AY34"/>
    <mergeCell ref="A33:AI34"/>
    <mergeCell ref="CK33:FQ33"/>
    <mergeCell ref="CK208:FQ208"/>
    <mergeCell ref="AZ208:CJ208"/>
    <mergeCell ref="FA206:FQ206"/>
    <mergeCell ref="FA207:FQ207"/>
    <mergeCell ref="AZ33:BS33"/>
    <mergeCell ref="BT33:CJ33"/>
    <mergeCell ref="FA200:FQ200"/>
    <mergeCell ref="FA201:FQ201"/>
    <mergeCell ref="FA202:FQ202"/>
    <mergeCell ref="FA203:FQ203"/>
    <mergeCell ref="FA204:FQ204"/>
    <mergeCell ref="FA205:FQ205"/>
    <mergeCell ref="FA194:FQ194"/>
    <mergeCell ref="FA195:FQ195"/>
    <mergeCell ref="FA196:FQ196"/>
    <mergeCell ref="FA197:FQ197"/>
    <mergeCell ref="FA198:FQ198"/>
    <mergeCell ref="FA199:FQ199"/>
    <mergeCell ref="FA188:FQ188"/>
    <mergeCell ref="FA189:FQ189"/>
    <mergeCell ref="FA190:FQ190"/>
    <mergeCell ref="FA191:FQ191"/>
    <mergeCell ref="FA192:FQ192"/>
    <mergeCell ref="FA193:FQ193"/>
    <mergeCell ref="FA182:FQ182"/>
    <mergeCell ref="FA183:FQ183"/>
    <mergeCell ref="FA184:FQ184"/>
    <mergeCell ref="FA185:FQ185"/>
    <mergeCell ref="FA186:FQ186"/>
    <mergeCell ref="FA187:FQ187"/>
    <mergeCell ref="FA176:FQ176"/>
    <mergeCell ref="FA177:FQ177"/>
    <mergeCell ref="FA178:FQ178"/>
    <mergeCell ref="FA179:FQ179"/>
    <mergeCell ref="FA180:FQ180"/>
    <mergeCell ref="FA181:FQ181"/>
    <mergeCell ref="FA170:FQ170"/>
    <mergeCell ref="FA171:FQ171"/>
    <mergeCell ref="FA172:FQ172"/>
    <mergeCell ref="FA173:FQ173"/>
    <mergeCell ref="FA174:FQ174"/>
    <mergeCell ref="FA175:FQ175"/>
    <mergeCell ref="FA164:FQ164"/>
    <mergeCell ref="FA165:FQ165"/>
    <mergeCell ref="FA166:FQ166"/>
    <mergeCell ref="FA167:FQ167"/>
    <mergeCell ref="FA168:FQ168"/>
    <mergeCell ref="FA169:FQ169"/>
    <mergeCell ref="FA157:FQ157"/>
    <mergeCell ref="FA158:FQ158"/>
    <mergeCell ref="FA159:FQ159"/>
    <mergeCell ref="FA160:FQ160"/>
    <mergeCell ref="FA161:FQ161"/>
    <mergeCell ref="FA162:FQ162"/>
    <mergeCell ref="FA151:FQ151"/>
    <mergeCell ref="FA152:FQ152"/>
    <mergeCell ref="FA153:FQ153"/>
    <mergeCell ref="FA154:FQ154"/>
    <mergeCell ref="FA155:FQ155"/>
    <mergeCell ref="FA156:FQ156"/>
    <mergeCell ref="FA145:FQ145"/>
    <mergeCell ref="FA146:FQ146"/>
    <mergeCell ref="FA147:FQ147"/>
    <mergeCell ref="FA148:FQ148"/>
    <mergeCell ref="FA149:FQ149"/>
    <mergeCell ref="FA150:FQ150"/>
    <mergeCell ref="FA139:FQ139"/>
    <mergeCell ref="FA140:FQ140"/>
    <mergeCell ref="FA141:FQ141"/>
    <mergeCell ref="FA142:FQ142"/>
    <mergeCell ref="FA143:FQ143"/>
    <mergeCell ref="FA144:FQ144"/>
    <mergeCell ref="FA133:FQ133"/>
    <mergeCell ref="FA134:FQ134"/>
    <mergeCell ref="FA135:FQ135"/>
    <mergeCell ref="FA136:FQ136"/>
    <mergeCell ref="FA137:FQ137"/>
    <mergeCell ref="FA138:FQ138"/>
    <mergeCell ref="FA127:FQ127"/>
    <mergeCell ref="FA128:FQ128"/>
    <mergeCell ref="FA129:FQ129"/>
    <mergeCell ref="FA130:FQ130"/>
    <mergeCell ref="FA131:FQ131"/>
    <mergeCell ref="FA132:FQ132"/>
    <mergeCell ref="FA121:FQ121"/>
    <mergeCell ref="FA122:FQ122"/>
    <mergeCell ref="FA123:FQ123"/>
    <mergeCell ref="FA124:FQ124"/>
    <mergeCell ref="FA125:FQ125"/>
    <mergeCell ref="FA126:FQ126"/>
    <mergeCell ref="FA115:FQ115"/>
    <mergeCell ref="FA116:FQ116"/>
    <mergeCell ref="FA117:FQ117"/>
    <mergeCell ref="FA118:FQ118"/>
    <mergeCell ref="FA119:FQ119"/>
    <mergeCell ref="FA120:FQ120"/>
    <mergeCell ref="FA109:FQ109"/>
    <mergeCell ref="FA110:FQ110"/>
    <mergeCell ref="FA111:FQ111"/>
    <mergeCell ref="FA112:FQ112"/>
    <mergeCell ref="FA113:FQ113"/>
    <mergeCell ref="FA114:FQ114"/>
    <mergeCell ref="FA103:FQ103"/>
    <mergeCell ref="FA104:FQ104"/>
    <mergeCell ref="FA105:FQ105"/>
    <mergeCell ref="FA106:FQ106"/>
    <mergeCell ref="FA107:FQ107"/>
    <mergeCell ref="FA108:FQ108"/>
    <mergeCell ref="FA97:FQ97"/>
    <mergeCell ref="FA98:FQ98"/>
    <mergeCell ref="FA99:FQ99"/>
    <mergeCell ref="FA100:FQ100"/>
    <mergeCell ref="FA101:FQ101"/>
    <mergeCell ref="FA102:FQ102"/>
    <mergeCell ref="FA91:FQ91"/>
    <mergeCell ref="FA92:FQ92"/>
    <mergeCell ref="FA93:FQ93"/>
    <mergeCell ref="FA94:FQ94"/>
    <mergeCell ref="FA95:FQ95"/>
    <mergeCell ref="FA96:FQ96"/>
    <mergeCell ref="FA85:FQ85"/>
    <mergeCell ref="FA86:FQ86"/>
    <mergeCell ref="FA87:FQ87"/>
    <mergeCell ref="FA88:FQ88"/>
    <mergeCell ref="FA89:FQ89"/>
    <mergeCell ref="FA90:FQ90"/>
    <mergeCell ref="FA79:FQ79"/>
    <mergeCell ref="FA80:FQ80"/>
    <mergeCell ref="FA81:FQ81"/>
    <mergeCell ref="FA82:FQ82"/>
    <mergeCell ref="FA83:FQ83"/>
    <mergeCell ref="FA84:FQ84"/>
    <mergeCell ref="FA73:FQ73"/>
    <mergeCell ref="FA74:FQ74"/>
    <mergeCell ref="FA75:FQ75"/>
    <mergeCell ref="FA76:FQ76"/>
    <mergeCell ref="FA77:FQ77"/>
    <mergeCell ref="FA78:FQ78"/>
    <mergeCell ref="FA66:FQ66"/>
    <mergeCell ref="FA67:FQ67"/>
    <mergeCell ref="FA68:FQ68"/>
    <mergeCell ref="FA69:FQ69"/>
    <mergeCell ref="FA71:FQ71"/>
    <mergeCell ref="FA72:FQ72"/>
    <mergeCell ref="FA60:FQ60"/>
    <mergeCell ref="FA61:FQ61"/>
    <mergeCell ref="FA62:FQ62"/>
    <mergeCell ref="FA63:FQ63"/>
    <mergeCell ref="FA64:FQ64"/>
    <mergeCell ref="FA65:FQ65"/>
    <mergeCell ref="FA54:FQ54"/>
    <mergeCell ref="FA55:FQ55"/>
    <mergeCell ref="FA56:FQ56"/>
    <mergeCell ref="FA57:FQ57"/>
    <mergeCell ref="FA58:FQ58"/>
    <mergeCell ref="FA59:FQ59"/>
    <mergeCell ref="FA48:FQ48"/>
    <mergeCell ref="FA49:FQ49"/>
    <mergeCell ref="FA50:FQ50"/>
    <mergeCell ref="FA51:FQ51"/>
    <mergeCell ref="FA52:FQ52"/>
    <mergeCell ref="FA53:FQ53"/>
    <mergeCell ref="FA42:FQ42"/>
    <mergeCell ref="FA43:FQ43"/>
    <mergeCell ref="FA44:FQ44"/>
    <mergeCell ref="FA45:FQ45"/>
    <mergeCell ref="FA46:FQ46"/>
    <mergeCell ref="FA47:FQ47"/>
    <mergeCell ref="FA34:FQ34"/>
    <mergeCell ref="FA36:FQ36"/>
    <mergeCell ref="FA37:FQ37"/>
    <mergeCell ref="FA38:FQ38"/>
    <mergeCell ref="FA39:FQ39"/>
    <mergeCell ref="FA40:FQ40"/>
    <mergeCell ref="FA41:FQ41"/>
    <mergeCell ref="DB206:DR206"/>
    <mergeCell ref="DS206:EI206"/>
    <mergeCell ref="EJ206:EZ206"/>
    <mergeCell ref="DB207:DR207"/>
    <mergeCell ref="DS207:EI207"/>
    <mergeCell ref="EJ207:EZ207"/>
    <mergeCell ref="DB204:DR204"/>
    <mergeCell ref="DS204:EI204"/>
    <mergeCell ref="EJ204:EZ204"/>
    <mergeCell ref="DB205:DR205"/>
    <mergeCell ref="DS205:EI205"/>
    <mergeCell ref="EJ205:EZ205"/>
    <mergeCell ref="DB202:DR202"/>
    <mergeCell ref="DS202:EI202"/>
    <mergeCell ref="EJ202:EZ202"/>
    <mergeCell ref="DB203:DR203"/>
    <mergeCell ref="DS203:EI203"/>
    <mergeCell ref="EJ203:EZ203"/>
    <mergeCell ref="DB200:DR200"/>
    <mergeCell ref="DS200:EI200"/>
    <mergeCell ref="EJ200:EZ200"/>
    <mergeCell ref="DB201:DR201"/>
    <mergeCell ref="DS201:EI201"/>
    <mergeCell ref="EJ201:EZ201"/>
    <mergeCell ref="DB198:DR198"/>
    <mergeCell ref="DS198:EI198"/>
    <mergeCell ref="EJ198:EZ198"/>
    <mergeCell ref="DB199:DR199"/>
    <mergeCell ref="DS199:EI199"/>
    <mergeCell ref="EJ199:EZ199"/>
    <mergeCell ref="DB196:DR196"/>
    <mergeCell ref="DS196:EI196"/>
    <mergeCell ref="EJ196:EZ196"/>
    <mergeCell ref="DB197:DR197"/>
    <mergeCell ref="DS197:EI197"/>
    <mergeCell ref="EJ197:EZ197"/>
    <mergeCell ref="DB194:DR194"/>
    <mergeCell ref="DS194:EI194"/>
    <mergeCell ref="EJ194:EZ194"/>
    <mergeCell ref="DB195:DR195"/>
    <mergeCell ref="DS195:EI195"/>
    <mergeCell ref="EJ195:EZ195"/>
    <mergeCell ref="DB192:DR192"/>
    <mergeCell ref="DS192:EI192"/>
    <mergeCell ref="EJ192:EZ192"/>
    <mergeCell ref="DB193:DR193"/>
    <mergeCell ref="DS193:EI193"/>
    <mergeCell ref="EJ193:EZ193"/>
    <mergeCell ref="DB190:DR190"/>
    <mergeCell ref="DS190:EI190"/>
    <mergeCell ref="EJ190:EZ190"/>
    <mergeCell ref="DB191:DR191"/>
    <mergeCell ref="DS191:EI191"/>
    <mergeCell ref="EJ191:EZ191"/>
    <mergeCell ref="DB188:DR188"/>
    <mergeCell ref="DS188:EI188"/>
    <mergeCell ref="EJ188:EZ188"/>
    <mergeCell ref="DB189:DR189"/>
    <mergeCell ref="DS189:EI189"/>
    <mergeCell ref="EJ189:EZ189"/>
    <mergeCell ref="DB186:DR186"/>
    <mergeCell ref="DS186:EI186"/>
    <mergeCell ref="EJ186:EZ186"/>
    <mergeCell ref="DB187:DR187"/>
    <mergeCell ref="DS187:EI187"/>
    <mergeCell ref="EJ187:EZ187"/>
    <mergeCell ref="DB184:DR184"/>
    <mergeCell ref="DS184:EI184"/>
    <mergeCell ref="EJ184:EZ184"/>
    <mergeCell ref="DB185:DR185"/>
    <mergeCell ref="DS185:EI185"/>
    <mergeCell ref="EJ185:EZ185"/>
    <mergeCell ref="DB182:DR182"/>
    <mergeCell ref="DS182:EI182"/>
    <mergeCell ref="EJ182:EZ182"/>
    <mergeCell ref="DB183:DR183"/>
    <mergeCell ref="DS183:EI183"/>
    <mergeCell ref="EJ183:EZ183"/>
    <mergeCell ref="DB180:DR180"/>
    <mergeCell ref="DS180:EI180"/>
    <mergeCell ref="EJ180:EZ180"/>
    <mergeCell ref="DB181:DR181"/>
    <mergeCell ref="DS181:EI181"/>
    <mergeCell ref="EJ181:EZ181"/>
    <mergeCell ref="DB178:DR178"/>
    <mergeCell ref="DS178:EI178"/>
    <mergeCell ref="EJ178:EZ178"/>
    <mergeCell ref="DB179:DR179"/>
    <mergeCell ref="DS179:EI179"/>
    <mergeCell ref="EJ179:EZ179"/>
    <mergeCell ref="DB176:DR176"/>
    <mergeCell ref="DS176:EI176"/>
    <mergeCell ref="EJ176:EZ176"/>
    <mergeCell ref="DB177:DR177"/>
    <mergeCell ref="DS177:EI177"/>
    <mergeCell ref="EJ177:EZ177"/>
    <mergeCell ref="DB174:DR174"/>
    <mergeCell ref="DS174:EI174"/>
    <mergeCell ref="EJ174:EZ174"/>
    <mergeCell ref="DB175:DR175"/>
    <mergeCell ref="DS175:EI175"/>
    <mergeCell ref="EJ175:EZ175"/>
    <mergeCell ref="DB172:DR172"/>
    <mergeCell ref="DS172:EI172"/>
    <mergeCell ref="EJ172:EZ172"/>
    <mergeCell ref="DB173:DR173"/>
    <mergeCell ref="DS173:EI173"/>
    <mergeCell ref="EJ173:EZ173"/>
    <mergeCell ref="DB170:DR170"/>
    <mergeCell ref="DS170:EI170"/>
    <mergeCell ref="EJ170:EZ170"/>
    <mergeCell ref="DB171:DR171"/>
    <mergeCell ref="DS171:EI171"/>
    <mergeCell ref="EJ171:EZ171"/>
    <mergeCell ref="DB168:DR168"/>
    <mergeCell ref="DS168:EI168"/>
    <mergeCell ref="EJ168:EZ168"/>
    <mergeCell ref="DB169:DR169"/>
    <mergeCell ref="DS169:EI169"/>
    <mergeCell ref="EJ169:EZ169"/>
    <mergeCell ref="DB166:DR166"/>
    <mergeCell ref="DS166:EI166"/>
    <mergeCell ref="EJ166:EZ166"/>
    <mergeCell ref="DB167:DR167"/>
    <mergeCell ref="DS167:EI167"/>
    <mergeCell ref="EJ167:EZ167"/>
    <mergeCell ref="DB164:DR164"/>
    <mergeCell ref="DS164:EI164"/>
    <mergeCell ref="EJ164:EZ164"/>
    <mergeCell ref="DB165:DR165"/>
    <mergeCell ref="DS165:EI165"/>
    <mergeCell ref="EJ165:EZ165"/>
    <mergeCell ref="DB161:DR161"/>
    <mergeCell ref="DS161:EI161"/>
    <mergeCell ref="EJ161:EZ161"/>
    <mergeCell ref="DB162:DR162"/>
    <mergeCell ref="DS162:EI162"/>
    <mergeCell ref="EJ162:EZ162"/>
    <mergeCell ref="DB159:DR159"/>
    <mergeCell ref="DS159:EI159"/>
    <mergeCell ref="EJ159:EZ159"/>
    <mergeCell ref="DB160:DR160"/>
    <mergeCell ref="DS160:EI160"/>
    <mergeCell ref="EJ160:EZ160"/>
    <mergeCell ref="DB157:DR157"/>
    <mergeCell ref="DS157:EI157"/>
    <mergeCell ref="EJ157:EZ157"/>
    <mergeCell ref="DB158:DR158"/>
    <mergeCell ref="DS158:EI158"/>
    <mergeCell ref="EJ158:EZ158"/>
    <mergeCell ref="DB155:DR155"/>
    <mergeCell ref="DS155:EI155"/>
    <mergeCell ref="EJ155:EZ155"/>
    <mergeCell ref="DB156:DR156"/>
    <mergeCell ref="DS156:EI156"/>
    <mergeCell ref="EJ156:EZ156"/>
    <mergeCell ref="DB153:DR153"/>
    <mergeCell ref="DS153:EI153"/>
    <mergeCell ref="EJ153:EZ153"/>
    <mergeCell ref="DB154:DR154"/>
    <mergeCell ref="DS154:EI154"/>
    <mergeCell ref="EJ154:EZ154"/>
    <mergeCell ref="DB151:DR151"/>
    <mergeCell ref="DS151:EI151"/>
    <mergeCell ref="EJ151:EZ151"/>
    <mergeCell ref="DB152:DR152"/>
    <mergeCell ref="DS152:EI152"/>
    <mergeCell ref="EJ152:EZ152"/>
    <mergeCell ref="DB149:DR149"/>
    <mergeCell ref="DS149:EI149"/>
    <mergeCell ref="EJ149:EZ149"/>
    <mergeCell ref="DB150:DR150"/>
    <mergeCell ref="DS150:EI150"/>
    <mergeCell ref="EJ150:EZ150"/>
    <mergeCell ref="DB147:DR147"/>
    <mergeCell ref="DS147:EI147"/>
    <mergeCell ref="EJ147:EZ147"/>
    <mergeCell ref="DB148:DR148"/>
    <mergeCell ref="DS148:EI148"/>
    <mergeCell ref="EJ148:EZ148"/>
    <mergeCell ref="DB145:DR145"/>
    <mergeCell ref="DS145:EI145"/>
    <mergeCell ref="EJ145:EZ145"/>
    <mergeCell ref="DB146:DR146"/>
    <mergeCell ref="DS146:EI146"/>
    <mergeCell ref="EJ146:EZ146"/>
    <mergeCell ref="DB143:DR143"/>
    <mergeCell ref="DS143:EI143"/>
    <mergeCell ref="EJ143:EZ143"/>
    <mergeCell ref="DB144:DR144"/>
    <mergeCell ref="DS144:EI144"/>
    <mergeCell ref="EJ144:EZ144"/>
    <mergeCell ref="DB141:DR141"/>
    <mergeCell ref="DS141:EI141"/>
    <mergeCell ref="EJ141:EZ141"/>
    <mergeCell ref="DB142:DR142"/>
    <mergeCell ref="DS142:EI142"/>
    <mergeCell ref="EJ142:EZ142"/>
    <mergeCell ref="DB139:DR139"/>
    <mergeCell ref="DS139:EI139"/>
    <mergeCell ref="EJ139:EZ139"/>
    <mergeCell ref="DB140:DR140"/>
    <mergeCell ref="DS140:EI140"/>
    <mergeCell ref="EJ140:EZ140"/>
    <mergeCell ref="DB137:DR137"/>
    <mergeCell ref="DS137:EI137"/>
    <mergeCell ref="EJ137:EZ137"/>
    <mergeCell ref="DB138:DR138"/>
    <mergeCell ref="DS138:EI138"/>
    <mergeCell ref="EJ138:EZ138"/>
    <mergeCell ref="DB135:DR135"/>
    <mergeCell ref="DS135:EI135"/>
    <mergeCell ref="EJ135:EZ135"/>
    <mergeCell ref="DB136:DR136"/>
    <mergeCell ref="DS136:EI136"/>
    <mergeCell ref="EJ136:EZ136"/>
    <mergeCell ref="DB133:DR133"/>
    <mergeCell ref="DS133:EI133"/>
    <mergeCell ref="EJ133:EZ133"/>
    <mergeCell ref="DB134:DR134"/>
    <mergeCell ref="DS134:EI134"/>
    <mergeCell ref="EJ134:EZ134"/>
    <mergeCell ref="DB131:DR131"/>
    <mergeCell ref="DS131:EI131"/>
    <mergeCell ref="EJ131:EZ131"/>
    <mergeCell ref="DB132:DR132"/>
    <mergeCell ref="DS132:EI132"/>
    <mergeCell ref="EJ132:EZ132"/>
    <mergeCell ref="DB129:DR129"/>
    <mergeCell ref="DS129:EI129"/>
    <mergeCell ref="EJ129:EZ129"/>
    <mergeCell ref="DB130:DR130"/>
    <mergeCell ref="DS130:EI130"/>
    <mergeCell ref="EJ130:EZ130"/>
    <mergeCell ref="DB127:DR127"/>
    <mergeCell ref="DS127:EI127"/>
    <mergeCell ref="EJ127:EZ127"/>
    <mergeCell ref="DB128:DR128"/>
    <mergeCell ref="DS128:EI128"/>
    <mergeCell ref="EJ128:EZ128"/>
    <mergeCell ref="DB125:DR125"/>
    <mergeCell ref="DS125:EI125"/>
    <mergeCell ref="EJ125:EZ125"/>
    <mergeCell ref="DB126:DR126"/>
    <mergeCell ref="DS126:EI126"/>
    <mergeCell ref="EJ126:EZ126"/>
    <mergeCell ref="DB123:DR123"/>
    <mergeCell ref="DS123:EI123"/>
    <mergeCell ref="EJ123:EZ123"/>
    <mergeCell ref="DB124:DR124"/>
    <mergeCell ref="DS124:EI124"/>
    <mergeCell ref="EJ124:EZ124"/>
    <mergeCell ref="DB121:DR121"/>
    <mergeCell ref="DS121:EI121"/>
    <mergeCell ref="EJ121:EZ121"/>
    <mergeCell ref="DB122:DR122"/>
    <mergeCell ref="DS122:EI122"/>
    <mergeCell ref="EJ122:EZ122"/>
    <mergeCell ref="DB119:DR119"/>
    <mergeCell ref="DS119:EI119"/>
    <mergeCell ref="EJ119:EZ119"/>
    <mergeCell ref="DB120:DR120"/>
    <mergeCell ref="DS120:EI120"/>
    <mergeCell ref="EJ120:EZ120"/>
    <mergeCell ref="DB117:DR117"/>
    <mergeCell ref="DS117:EI117"/>
    <mergeCell ref="EJ117:EZ117"/>
    <mergeCell ref="DB118:DR118"/>
    <mergeCell ref="DS118:EI118"/>
    <mergeCell ref="EJ118:EZ118"/>
    <mergeCell ref="DB115:DR115"/>
    <mergeCell ref="DS115:EI115"/>
    <mergeCell ref="EJ115:EZ115"/>
    <mergeCell ref="DB116:DR116"/>
    <mergeCell ref="DS116:EI116"/>
    <mergeCell ref="EJ116:EZ116"/>
    <mergeCell ref="DB113:DR113"/>
    <mergeCell ref="DS113:EI113"/>
    <mergeCell ref="EJ113:EZ113"/>
    <mergeCell ref="DB114:DR114"/>
    <mergeCell ref="DS114:EI114"/>
    <mergeCell ref="EJ114:EZ114"/>
    <mergeCell ref="DB111:DR111"/>
    <mergeCell ref="DS111:EI111"/>
    <mergeCell ref="EJ111:EZ111"/>
    <mergeCell ref="DB112:DR112"/>
    <mergeCell ref="DS112:EI112"/>
    <mergeCell ref="EJ112:EZ112"/>
    <mergeCell ref="DB109:DR109"/>
    <mergeCell ref="DS109:EI109"/>
    <mergeCell ref="EJ109:EZ109"/>
    <mergeCell ref="DB110:DR110"/>
    <mergeCell ref="DS110:EI110"/>
    <mergeCell ref="EJ110:EZ110"/>
    <mergeCell ref="DB107:DR107"/>
    <mergeCell ref="DS107:EI107"/>
    <mergeCell ref="EJ107:EZ107"/>
    <mergeCell ref="DB108:DR108"/>
    <mergeCell ref="DS108:EI108"/>
    <mergeCell ref="EJ108:EZ108"/>
    <mergeCell ref="DB105:DR105"/>
    <mergeCell ref="DS105:EI105"/>
    <mergeCell ref="EJ105:EZ105"/>
    <mergeCell ref="DB106:DR106"/>
    <mergeCell ref="DS106:EI106"/>
    <mergeCell ref="EJ106:EZ106"/>
    <mergeCell ref="DB103:DR103"/>
    <mergeCell ref="DS103:EI103"/>
    <mergeCell ref="EJ103:EZ103"/>
    <mergeCell ref="DB104:DR104"/>
    <mergeCell ref="DS104:EI104"/>
    <mergeCell ref="EJ104:EZ104"/>
    <mergeCell ref="DB101:DR101"/>
    <mergeCell ref="DS101:EI101"/>
    <mergeCell ref="EJ101:EZ101"/>
    <mergeCell ref="DB102:DR102"/>
    <mergeCell ref="DS102:EI102"/>
    <mergeCell ref="EJ102:EZ102"/>
    <mergeCell ref="DB99:DR99"/>
    <mergeCell ref="DS99:EI99"/>
    <mergeCell ref="EJ99:EZ99"/>
    <mergeCell ref="DB100:DR100"/>
    <mergeCell ref="DS100:EI100"/>
    <mergeCell ref="EJ100:EZ100"/>
    <mergeCell ref="DB97:DR97"/>
    <mergeCell ref="DS97:EI97"/>
    <mergeCell ref="EJ97:EZ97"/>
    <mergeCell ref="DB98:DR98"/>
    <mergeCell ref="DS98:EI98"/>
    <mergeCell ref="EJ98:EZ98"/>
    <mergeCell ref="DB95:DR95"/>
    <mergeCell ref="DS95:EI95"/>
    <mergeCell ref="EJ95:EZ95"/>
    <mergeCell ref="DB96:DR96"/>
    <mergeCell ref="DS96:EI96"/>
    <mergeCell ref="EJ96:EZ96"/>
    <mergeCell ref="DB93:DR93"/>
    <mergeCell ref="DS93:EI93"/>
    <mergeCell ref="EJ93:EZ93"/>
    <mergeCell ref="DB94:DR94"/>
    <mergeCell ref="DS94:EI94"/>
    <mergeCell ref="EJ94:EZ94"/>
    <mergeCell ref="DB91:DR91"/>
    <mergeCell ref="DS91:EI91"/>
    <mergeCell ref="EJ91:EZ91"/>
    <mergeCell ref="DB92:DR92"/>
    <mergeCell ref="DS92:EI92"/>
    <mergeCell ref="EJ92:EZ92"/>
    <mergeCell ref="DB89:DR89"/>
    <mergeCell ref="DS89:EI89"/>
    <mergeCell ref="EJ89:EZ89"/>
    <mergeCell ref="DB90:DR90"/>
    <mergeCell ref="DS90:EI90"/>
    <mergeCell ref="EJ90:EZ90"/>
    <mergeCell ref="DB87:DR87"/>
    <mergeCell ref="DS87:EI87"/>
    <mergeCell ref="EJ87:EZ87"/>
    <mergeCell ref="DB88:DR88"/>
    <mergeCell ref="DS88:EI88"/>
    <mergeCell ref="EJ88:EZ88"/>
    <mergeCell ref="DB85:DR85"/>
    <mergeCell ref="DS85:EI85"/>
    <mergeCell ref="EJ85:EZ85"/>
    <mergeCell ref="DB86:DR86"/>
    <mergeCell ref="DS86:EI86"/>
    <mergeCell ref="EJ86:EZ86"/>
    <mergeCell ref="DB83:DR83"/>
    <mergeCell ref="DS83:EI83"/>
    <mergeCell ref="EJ83:EZ83"/>
    <mergeCell ref="DB84:DR84"/>
    <mergeCell ref="DS84:EI84"/>
    <mergeCell ref="EJ84:EZ84"/>
    <mergeCell ref="DB81:DR81"/>
    <mergeCell ref="DS81:EI81"/>
    <mergeCell ref="EJ81:EZ81"/>
    <mergeCell ref="DB82:DR82"/>
    <mergeCell ref="DS82:EI82"/>
    <mergeCell ref="EJ82:EZ82"/>
    <mergeCell ref="DB79:DR79"/>
    <mergeCell ref="DS79:EI79"/>
    <mergeCell ref="EJ79:EZ79"/>
    <mergeCell ref="DB80:DR80"/>
    <mergeCell ref="DS80:EI80"/>
    <mergeCell ref="EJ80:EZ80"/>
    <mergeCell ref="DB77:DR77"/>
    <mergeCell ref="DS77:EI77"/>
    <mergeCell ref="EJ77:EZ77"/>
    <mergeCell ref="DB78:DR78"/>
    <mergeCell ref="DS78:EI78"/>
    <mergeCell ref="EJ78:EZ78"/>
    <mergeCell ref="DB75:DR75"/>
    <mergeCell ref="DS75:EI75"/>
    <mergeCell ref="EJ75:EZ75"/>
    <mergeCell ref="DB76:DR76"/>
    <mergeCell ref="DS76:EI76"/>
    <mergeCell ref="EJ76:EZ76"/>
    <mergeCell ref="DB73:DR73"/>
    <mergeCell ref="DS73:EI73"/>
    <mergeCell ref="EJ73:EZ73"/>
    <mergeCell ref="DB74:DR74"/>
    <mergeCell ref="DS74:EI74"/>
    <mergeCell ref="EJ74:EZ74"/>
    <mergeCell ref="DB71:DR71"/>
    <mergeCell ref="DS71:EI71"/>
    <mergeCell ref="EJ71:EZ71"/>
    <mergeCell ref="DB72:DR72"/>
    <mergeCell ref="DS72:EI72"/>
    <mergeCell ref="EJ72:EZ72"/>
    <mergeCell ref="DB68:DR68"/>
    <mergeCell ref="DS68:EI68"/>
    <mergeCell ref="EJ68:EZ68"/>
    <mergeCell ref="DB69:DR69"/>
    <mergeCell ref="DS69:EI69"/>
    <mergeCell ref="EJ69:EZ69"/>
    <mergeCell ref="DB66:DR66"/>
    <mergeCell ref="DS66:EI66"/>
    <mergeCell ref="EJ66:EZ66"/>
    <mergeCell ref="DB67:DR67"/>
    <mergeCell ref="DS67:EI67"/>
    <mergeCell ref="EJ67:EZ67"/>
    <mergeCell ref="DB64:DR64"/>
    <mergeCell ref="DS64:EI64"/>
    <mergeCell ref="EJ64:EZ64"/>
    <mergeCell ref="DB65:DR65"/>
    <mergeCell ref="DS65:EI65"/>
    <mergeCell ref="EJ65:EZ65"/>
    <mergeCell ref="DB62:DR62"/>
    <mergeCell ref="DS62:EI62"/>
    <mergeCell ref="EJ62:EZ62"/>
    <mergeCell ref="DB63:DR63"/>
    <mergeCell ref="DS63:EI63"/>
    <mergeCell ref="EJ63:EZ63"/>
    <mergeCell ref="DB60:DR60"/>
    <mergeCell ref="DS60:EI60"/>
    <mergeCell ref="EJ60:EZ60"/>
    <mergeCell ref="DB61:DR61"/>
    <mergeCell ref="DS61:EI61"/>
    <mergeCell ref="EJ61:EZ61"/>
    <mergeCell ref="DB58:DR58"/>
    <mergeCell ref="DS58:EI58"/>
    <mergeCell ref="EJ58:EZ58"/>
    <mergeCell ref="DB59:DR59"/>
    <mergeCell ref="DS59:EI59"/>
    <mergeCell ref="EJ59:EZ59"/>
    <mergeCell ref="DB56:DR56"/>
    <mergeCell ref="DS56:EI56"/>
    <mergeCell ref="EJ56:EZ56"/>
    <mergeCell ref="DB57:DR57"/>
    <mergeCell ref="DS57:EI57"/>
    <mergeCell ref="EJ57:EZ57"/>
    <mergeCell ref="DB54:DR54"/>
    <mergeCell ref="DS54:EI54"/>
    <mergeCell ref="EJ54:EZ54"/>
    <mergeCell ref="DB55:DR55"/>
    <mergeCell ref="DS55:EI55"/>
    <mergeCell ref="EJ55:EZ55"/>
    <mergeCell ref="DB52:DR52"/>
    <mergeCell ref="DS52:EI52"/>
    <mergeCell ref="EJ52:EZ52"/>
    <mergeCell ref="DB53:DR53"/>
    <mergeCell ref="DS53:EI53"/>
    <mergeCell ref="EJ53:EZ53"/>
    <mergeCell ref="DB50:DR50"/>
    <mergeCell ref="DS50:EI50"/>
    <mergeCell ref="EJ50:EZ50"/>
    <mergeCell ref="DB51:DR51"/>
    <mergeCell ref="DS51:EI51"/>
    <mergeCell ref="EJ51:EZ51"/>
    <mergeCell ref="DB48:DR48"/>
    <mergeCell ref="DS48:EI48"/>
    <mergeCell ref="EJ48:EZ48"/>
    <mergeCell ref="DB49:DR49"/>
    <mergeCell ref="DS49:EI49"/>
    <mergeCell ref="EJ49:EZ49"/>
    <mergeCell ref="DB46:DR46"/>
    <mergeCell ref="DS46:EI46"/>
    <mergeCell ref="EJ46:EZ46"/>
    <mergeCell ref="DB47:DR47"/>
    <mergeCell ref="DS47:EI47"/>
    <mergeCell ref="EJ47:EZ47"/>
    <mergeCell ref="DB44:DR44"/>
    <mergeCell ref="DS44:EI44"/>
    <mergeCell ref="EJ44:EZ44"/>
    <mergeCell ref="DB45:DR45"/>
    <mergeCell ref="DS45:EI45"/>
    <mergeCell ref="EJ45:EZ45"/>
    <mergeCell ref="EJ41:EZ41"/>
    <mergeCell ref="DB42:DR42"/>
    <mergeCell ref="DS42:EI42"/>
    <mergeCell ref="EJ42:EZ42"/>
    <mergeCell ref="DB43:DR43"/>
    <mergeCell ref="DS43:EI43"/>
    <mergeCell ref="EJ43:EZ43"/>
    <mergeCell ref="EJ38:EZ38"/>
    <mergeCell ref="DB39:DR39"/>
    <mergeCell ref="DS39:EI39"/>
    <mergeCell ref="EJ39:EZ39"/>
    <mergeCell ref="DB40:DR40"/>
    <mergeCell ref="DS40:EI40"/>
    <mergeCell ref="EJ40:EZ40"/>
    <mergeCell ref="EJ34:EZ34"/>
    <mergeCell ref="DB36:DR36"/>
    <mergeCell ref="DS36:EI36"/>
    <mergeCell ref="EJ36:EZ36"/>
    <mergeCell ref="DB37:DR37"/>
    <mergeCell ref="DS37:EI37"/>
    <mergeCell ref="EJ37:EZ37"/>
    <mergeCell ref="CK187:DA187"/>
    <mergeCell ref="BT187:CJ187"/>
    <mergeCell ref="CK188:DA188"/>
    <mergeCell ref="BT188:CJ188"/>
    <mergeCell ref="CK191:DA191"/>
    <mergeCell ref="BT191:CJ191"/>
    <mergeCell ref="BT189:CJ189"/>
    <mergeCell ref="CK189:DA189"/>
    <mergeCell ref="BT190:CJ190"/>
    <mergeCell ref="CK190:DA190"/>
    <mergeCell ref="A207:G207"/>
    <mergeCell ref="H207:AI207"/>
    <mergeCell ref="A208:G208"/>
    <mergeCell ref="H208:AI208"/>
    <mergeCell ref="AJ208:AY208"/>
    <mergeCell ref="AJ207:AY207"/>
    <mergeCell ref="AZ207:BS207"/>
    <mergeCell ref="BT205:CJ205"/>
    <mergeCell ref="CK205:DA205"/>
    <mergeCell ref="BT206:CJ206"/>
    <mergeCell ref="CK206:DA206"/>
    <mergeCell ref="CK207:DA207"/>
    <mergeCell ref="BT207:CJ207"/>
    <mergeCell ref="A205:G205"/>
    <mergeCell ref="H205:AI205"/>
    <mergeCell ref="AJ205:AY205"/>
    <mergeCell ref="AZ205:BS205"/>
    <mergeCell ref="A206:G206"/>
    <mergeCell ref="H206:AI206"/>
    <mergeCell ref="AJ206:AY206"/>
    <mergeCell ref="AZ206:BS206"/>
    <mergeCell ref="A203:G203"/>
    <mergeCell ref="H203:AI203"/>
    <mergeCell ref="A204:G204"/>
    <mergeCell ref="H204:AI204"/>
    <mergeCell ref="AJ204:AY204"/>
    <mergeCell ref="AZ204:BS204"/>
    <mergeCell ref="AJ203:AY203"/>
    <mergeCell ref="AZ203:BS203"/>
    <mergeCell ref="BT201:CJ201"/>
    <mergeCell ref="CK201:DA201"/>
    <mergeCell ref="BT202:CJ202"/>
    <mergeCell ref="CK202:DA202"/>
    <mergeCell ref="BT204:CJ204"/>
    <mergeCell ref="CK204:DA204"/>
    <mergeCell ref="CK203:DA203"/>
    <mergeCell ref="BT203:CJ203"/>
    <mergeCell ref="A201:G201"/>
    <mergeCell ref="H201:AI201"/>
    <mergeCell ref="AJ201:AY201"/>
    <mergeCell ref="AZ201:BS201"/>
    <mergeCell ref="A202:G202"/>
    <mergeCell ref="H202:AI202"/>
    <mergeCell ref="AJ202:AY202"/>
    <mergeCell ref="AZ202:BS202"/>
    <mergeCell ref="A199:G199"/>
    <mergeCell ref="H199:AI199"/>
    <mergeCell ref="A200:G200"/>
    <mergeCell ref="H200:AI200"/>
    <mergeCell ref="AJ200:AY200"/>
    <mergeCell ref="AZ200:BS200"/>
    <mergeCell ref="AJ199:AY199"/>
    <mergeCell ref="AZ199:BS199"/>
    <mergeCell ref="BT197:CJ197"/>
    <mergeCell ref="CK197:DA197"/>
    <mergeCell ref="BT198:CJ198"/>
    <mergeCell ref="CK198:DA198"/>
    <mergeCell ref="BT200:CJ200"/>
    <mergeCell ref="CK200:DA200"/>
    <mergeCell ref="CK199:DA199"/>
    <mergeCell ref="BT199:CJ199"/>
    <mergeCell ref="A197:G197"/>
    <mergeCell ref="H197:AI197"/>
    <mergeCell ref="AJ197:AY197"/>
    <mergeCell ref="AZ197:BS197"/>
    <mergeCell ref="A198:G198"/>
    <mergeCell ref="H198:AI198"/>
    <mergeCell ref="AJ198:AY198"/>
    <mergeCell ref="AZ198:BS198"/>
    <mergeCell ref="A195:G195"/>
    <mergeCell ref="H195:AI195"/>
    <mergeCell ref="A196:G196"/>
    <mergeCell ref="H196:AI196"/>
    <mergeCell ref="AJ196:AY196"/>
    <mergeCell ref="AZ196:BS196"/>
    <mergeCell ref="AJ195:AY195"/>
    <mergeCell ref="AZ195:BS195"/>
    <mergeCell ref="BT193:CJ193"/>
    <mergeCell ref="CK193:DA193"/>
    <mergeCell ref="BT194:CJ194"/>
    <mergeCell ref="CK194:DA194"/>
    <mergeCell ref="BT196:CJ196"/>
    <mergeCell ref="CK196:DA196"/>
    <mergeCell ref="CK195:DA195"/>
    <mergeCell ref="BT195:CJ195"/>
    <mergeCell ref="A193:G193"/>
    <mergeCell ref="H193:AI193"/>
    <mergeCell ref="AJ193:AY193"/>
    <mergeCell ref="AZ193:BS193"/>
    <mergeCell ref="A194:G194"/>
    <mergeCell ref="H194:AI194"/>
    <mergeCell ref="AJ194:AY194"/>
    <mergeCell ref="AZ194:BS194"/>
    <mergeCell ref="A191:G191"/>
    <mergeCell ref="H191:AI191"/>
    <mergeCell ref="A192:G192"/>
    <mergeCell ref="H192:AI192"/>
    <mergeCell ref="AJ192:AY192"/>
    <mergeCell ref="AZ192:BS192"/>
    <mergeCell ref="AJ191:AY191"/>
    <mergeCell ref="AZ191:BS191"/>
    <mergeCell ref="BT192:CJ192"/>
    <mergeCell ref="CK192:DA192"/>
    <mergeCell ref="A189:G189"/>
    <mergeCell ref="H189:AI189"/>
    <mergeCell ref="AJ189:AY189"/>
    <mergeCell ref="AZ189:BS189"/>
    <mergeCell ref="A190:G190"/>
    <mergeCell ref="H190:AI190"/>
    <mergeCell ref="AJ190:AY190"/>
    <mergeCell ref="AZ190:BS190"/>
    <mergeCell ref="A187:G187"/>
    <mergeCell ref="H187:AI187"/>
    <mergeCell ref="A188:G188"/>
    <mergeCell ref="H188:AI188"/>
    <mergeCell ref="AJ188:AY188"/>
    <mergeCell ref="AZ188:BS188"/>
    <mergeCell ref="AJ187:AY187"/>
    <mergeCell ref="AZ187:BS187"/>
    <mergeCell ref="BT185:CJ185"/>
    <mergeCell ref="CK185:DA185"/>
    <mergeCell ref="BT186:CJ186"/>
    <mergeCell ref="CK186:DA186"/>
    <mergeCell ref="DB34:DR34"/>
    <mergeCell ref="DS34:EI34"/>
    <mergeCell ref="DB38:DR38"/>
    <mergeCell ref="DS38:EI38"/>
    <mergeCell ref="DB41:DR41"/>
    <mergeCell ref="DS41:EI41"/>
    <mergeCell ref="A185:G185"/>
    <mergeCell ref="H185:AI185"/>
    <mergeCell ref="AJ185:AY185"/>
    <mergeCell ref="AZ185:BS185"/>
    <mergeCell ref="A186:G186"/>
    <mergeCell ref="H186:AI186"/>
    <mergeCell ref="AJ186:AY186"/>
    <mergeCell ref="AZ186:BS186"/>
    <mergeCell ref="A183:G183"/>
    <mergeCell ref="H183:AI183"/>
    <mergeCell ref="A184:G184"/>
    <mergeCell ref="H184:AI184"/>
    <mergeCell ref="AJ184:AY184"/>
    <mergeCell ref="AZ184:BS184"/>
    <mergeCell ref="AJ183:AY183"/>
    <mergeCell ref="AZ183:BS183"/>
    <mergeCell ref="BT181:CJ181"/>
    <mergeCell ref="CK181:DA181"/>
    <mergeCell ref="BT182:CJ182"/>
    <mergeCell ref="CK182:DA182"/>
    <mergeCell ref="BT184:CJ184"/>
    <mergeCell ref="CK184:DA184"/>
    <mergeCell ref="A181:G181"/>
    <mergeCell ref="H181:AI181"/>
    <mergeCell ref="AJ181:AY181"/>
    <mergeCell ref="AZ181:BS181"/>
    <mergeCell ref="BT183:CJ183"/>
    <mergeCell ref="CK183:DA183"/>
    <mergeCell ref="A182:G182"/>
    <mergeCell ref="H182:AI182"/>
    <mergeCell ref="AJ182:AY182"/>
    <mergeCell ref="AZ182:BS182"/>
    <mergeCell ref="BT180:CJ180"/>
    <mergeCell ref="CK180:DA180"/>
    <mergeCell ref="A179:G179"/>
    <mergeCell ref="H179:AI179"/>
    <mergeCell ref="A180:G180"/>
    <mergeCell ref="H180:AI180"/>
    <mergeCell ref="AJ180:AY180"/>
    <mergeCell ref="AZ180:BS180"/>
    <mergeCell ref="AJ179:AY179"/>
    <mergeCell ref="AZ179:BS179"/>
    <mergeCell ref="BT177:CJ177"/>
    <mergeCell ref="CK177:DA177"/>
    <mergeCell ref="AZ177:BS177"/>
    <mergeCell ref="BT179:CJ179"/>
    <mergeCell ref="CK179:DA179"/>
    <mergeCell ref="BT178:CJ178"/>
    <mergeCell ref="CK178:DA178"/>
    <mergeCell ref="AZ178:BS178"/>
    <mergeCell ref="A177:G177"/>
    <mergeCell ref="H177:AI177"/>
    <mergeCell ref="AJ177:AY177"/>
    <mergeCell ref="A178:G178"/>
    <mergeCell ref="H178:AI178"/>
    <mergeCell ref="AJ178:AY178"/>
    <mergeCell ref="A175:G175"/>
    <mergeCell ref="H175:AI175"/>
    <mergeCell ref="A176:G176"/>
    <mergeCell ref="H176:AI176"/>
    <mergeCell ref="AJ176:AY176"/>
    <mergeCell ref="AZ176:BS176"/>
    <mergeCell ref="AJ175:AY175"/>
    <mergeCell ref="AZ175:BS175"/>
    <mergeCell ref="BT173:CJ173"/>
    <mergeCell ref="CK173:DA173"/>
    <mergeCell ref="BT174:CJ174"/>
    <mergeCell ref="CK174:DA174"/>
    <mergeCell ref="BT176:CJ176"/>
    <mergeCell ref="CK176:DA176"/>
    <mergeCell ref="A173:G173"/>
    <mergeCell ref="H173:AI173"/>
    <mergeCell ref="AJ173:AY173"/>
    <mergeCell ref="AZ173:BS173"/>
    <mergeCell ref="BT175:CJ175"/>
    <mergeCell ref="CK175:DA175"/>
    <mergeCell ref="A174:G174"/>
    <mergeCell ref="H174:AI174"/>
    <mergeCell ref="AJ174:AY174"/>
    <mergeCell ref="AZ174:BS174"/>
    <mergeCell ref="A171:G171"/>
    <mergeCell ref="H171:AI171"/>
    <mergeCell ref="A172:G172"/>
    <mergeCell ref="H172:AI172"/>
    <mergeCell ref="AJ172:AY172"/>
    <mergeCell ref="AZ172:BS172"/>
    <mergeCell ref="AJ171:AY171"/>
    <mergeCell ref="AZ171:BS171"/>
    <mergeCell ref="BT169:CJ169"/>
    <mergeCell ref="CK169:DA169"/>
    <mergeCell ref="BT170:CJ170"/>
    <mergeCell ref="CK170:DA170"/>
    <mergeCell ref="BT172:CJ172"/>
    <mergeCell ref="CK172:DA172"/>
    <mergeCell ref="A169:G169"/>
    <mergeCell ref="H169:AI169"/>
    <mergeCell ref="AJ169:AY169"/>
    <mergeCell ref="AZ169:BS169"/>
    <mergeCell ref="BT171:CJ171"/>
    <mergeCell ref="CK171:DA171"/>
    <mergeCell ref="A170:G170"/>
    <mergeCell ref="H170:AI170"/>
    <mergeCell ref="AJ170:AY170"/>
    <mergeCell ref="AZ170:BS170"/>
    <mergeCell ref="A167:G167"/>
    <mergeCell ref="H167:AI167"/>
    <mergeCell ref="A168:G168"/>
    <mergeCell ref="H168:AI168"/>
    <mergeCell ref="AJ168:AY168"/>
    <mergeCell ref="AZ168:BS168"/>
    <mergeCell ref="AJ167:AY167"/>
    <mergeCell ref="AZ167:BS167"/>
    <mergeCell ref="BT165:CJ165"/>
    <mergeCell ref="CK165:DA165"/>
    <mergeCell ref="BT166:CJ166"/>
    <mergeCell ref="CK166:DA166"/>
    <mergeCell ref="BT168:CJ168"/>
    <mergeCell ref="CK168:DA168"/>
    <mergeCell ref="A165:G165"/>
    <mergeCell ref="H165:AI165"/>
    <mergeCell ref="AJ165:AY165"/>
    <mergeCell ref="AZ165:BS165"/>
    <mergeCell ref="BT167:CJ167"/>
    <mergeCell ref="CK167:DA167"/>
    <mergeCell ref="A166:G166"/>
    <mergeCell ref="H166:AI166"/>
    <mergeCell ref="AJ166:AY166"/>
    <mergeCell ref="AZ166:BS166"/>
    <mergeCell ref="BT164:CJ164"/>
    <mergeCell ref="CK164:DA164"/>
    <mergeCell ref="A162:G162"/>
    <mergeCell ref="H162:AI162"/>
    <mergeCell ref="A163:DA163"/>
    <mergeCell ref="A164:G164"/>
    <mergeCell ref="H164:AI164"/>
    <mergeCell ref="AJ164:AY164"/>
    <mergeCell ref="AZ164:BS164"/>
    <mergeCell ref="AJ162:AY162"/>
    <mergeCell ref="AZ162:BS162"/>
    <mergeCell ref="BT160:CJ160"/>
    <mergeCell ref="CK160:DA160"/>
    <mergeCell ref="BT161:CJ161"/>
    <mergeCell ref="CK161:DA161"/>
    <mergeCell ref="BT162:CJ162"/>
    <mergeCell ref="CK162:DA162"/>
    <mergeCell ref="A160:G160"/>
    <mergeCell ref="H160:AI160"/>
    <mergeCell ref="AJ160:AY160"/>
    <mergeCell ref="AZ160:BS160"/>
    <mergeCell ref="A161:G161"/>
    <mergeCell ref="H161:AI161"/>
    <mergeCell ref="AJ161:AY161"/>
    <mergeCell ref="AZ161:BS161"/>
    <mergeCell ref="A158:G158"/>
    <mergeCell ref="H158:AI158"/>
    <mergeCell ref="A159:G159"/>
    <mergeCell ref="H159:AI159"/>
    <mergeCell ref="AJ159:AY159"/>
    <mergeCell ref="AZ159:BS159"/>
    <mergeCell ref="AJ158:AY158"/>
    <mergeCell ref="AZ158:BS158"/>
    <mergeCell ref="BT156:CJ156"/>
    <mergeCell ref="CK156:DA156"/>
    <mergeCell ref="BT157:CJ157"/>
    <mergeCell ref="CK157:DA157"/>
    <mergeCell ref="BT159:CJ159"/>
    <mergeCell ref="CK159:DA159"/>
    <mergeCell ref="A156:G156"/>
    <mergeCell ref="H156:AI156"/>
    <mergeCell ref="AJ156:AY156"/>
    <mergeCell ref="AZ156:BS156"/>
    <mergeCell ref="BT158:CJ158"/>
    <mergeCell ref="CK158:DA158"/>
    <mergeCell ref="A157:G157"/>
    <mergeCell ref="H157:AI157"/>
    <mergeCell ref="AJ157:AY157"/>
    <mergeCell ref="AZ157:BS157"/>
    <mergeCell ref="A154:G154"/>
    <mergeCell ref="H154:AI154"/>
    <mergeCell ref="A155:G155"/>
    <mergeCell ref="H155:AI155"/>
    <mergeCell ref="AJ155:AY155"/>
    <mergeCell ref="AZ155:BS155"/>
    <mergeCell ref="AJ154:AY154"/>
    <mergeCell ref="AZ154:BS154"/>
    <mergeCell ref="BT152:CJ152"/>
    <mergeCell ref="CK152:DA152"/>
    <mergeCell ref="BT153:CJ153"/>
    <mergeCell ref="CK153:DA153"/>
    <mergeCell ref="BT155:CJ155"/>
    <mergeCell ref="CK155:DA155"/>
    <mergeCell ref="A152:G152"/>
    <mergeCell ref="H152:AI152"/>
    <mergeCell ref="AJ152:AY152"/>
    <mergeCell ref="AZ152:BS152"/>
    <mergeCell ref="BT154:CJ154"/>
    <mergeCell ref="CK154:DA154"/>
    <mergeCell ref="A153:G153"/>
    <mergeCell ref="H153:AI153"/>
    <mergeCell ref="AJ153:AY153"/>
    <mergeCell ref="AZ153:BS153"/>
    <mergeCell ref="A150:G150"/>
    <mergeCell ref="H150:AI150"/>
    <mergeCell ref="A151:G151"/>
    <mergeCell ref="H151:AI151"/>
    <mergeCell ref="AJ151:AY151"/>
    <mergeCell ref="AZ151:BS151"/>
    <mergeCell ref="AJ150:AY150"/>
    <mergeCell ref="AZ150:BS150"/>
    <mergeCell ref="BT148:CJ148"/>
    <mergeCell ref="CK148:DA148"/>
    <mergeCell ref="BT149:CJ149"/>
    <mergeCell ref="CK149:DA149"/>
    <mergeCell ref="BT151:CJ151"/>
    <mergeCell ref="CK151:DA151"/>
    <mergeCell ref="A148:G148"/>
    <mergeCell ref="H148:AI148"/>
    <mergeCell ref="AJ148:AY148"/>
    <mergeCell ref="AZ148:BS148"/>
    <mergeCell ref="BT150:CJ150"/>
    <mergeCell ref="CK150:DA150"/>
    <mergeCell ref="A149:G149"/>
    <mergeCell ref="H149:AI149"/>
    <mergeCell ref="AJ149:AY149"/>
    <mergeCell ref="AZ149:BS149"/>
    <mergeCell ref="A146:G146"/>
    <mergeCell ref="H146:AI146"/>
    <mergeCell ref="A147:G147"/>
    <mergeCell ref="H147:AI147"/>
    <mergeCell ref="AJ147:AY147"/>
    <mergeCell ref="AZ147:BS147"/>
    <mergeCell ref="AJ146:AY146"/>
    <mergeCell ref="AZ146:BS146"/>
    <mergeCell ref="BT144:CJ144"/>
    <mergeCell ref="CK144:DA144"/>
    <mergeCell ref="BT145:CJ145"/>
    <mergeCell ref="CK145:DA145"/>
    <mergeCell ref="BT147:CJ147"/>
    <mergeCell ref="CK147:DA147"/>
    <mergeCell ref="A144:G144"/>
    <mergeCell ref="H144:AI144"/>
    <mergeCell ref="AJ144:AY144"/>
    <mergeCell ref="AZ144:BS144"/>
    <mergeCell ref="BT146:CJ146"/>
    <mergeCell ref="CK146:DA146"/>
    <mergeCell ref="A145:G145"/>
    <mergeCell ref="H145:AI145"/>
    <mergeCell ref="AJ145:AY145"/>
    <mergeCell ref="AZ145:BS145"/>
    <mergeCell ref="A142:G142"/>
    <mergeCell ref="H142:AI142"/>
    <mergeCell ref="A143:G143"/>
    <mergeCell ref="H143:AI143"/>
    <mergeCell ref="AJ143:AY143"/>
    <mergeCell ref="AZ143:BS143"/>
    <mergeCell ref="AJ142:AY142"/>
    <mergeCell ref="AZ142:BS142"/>
    <mergeCell ref="BT140:CJ140"/>
    <mergeCell ref="CK140:DA140"/>
    <mergeCell ref="BT141:CJ141"/>
    <mergeCell ref="CK141:DA141"/>
    <mergeCell ref="BT143:CJ143"/>
    <mergeCell ref="CK143:DA143"/>
    <mergeCell ref="A140:G140"/>
    <mergeCell ref="H140:AI140"/>
    <mergeCell ref="AJ140:AY140"/>
    <mergeCell ref="AZ140:BS140"/>
    <mergeCell ref="BT142:CJ142"/>
    <mergeCell ref="CK142:DA142"/>
    <mergeCell ref="A141:G141"/>
    <mergeCell ref="H141:AI141"/>
    <mergeCell ref="AJ141:AY141"/>
    <mergeCell ref="AZ141:BS141"/>
    <mergeCell ref="A138:G138"/>
    <mergeCell ref="H138:AI138"/>
    <mergeCell ref="A139:G139"/>
    <mergeCell ref="H139:AI139"/>
    <mergeCell ref="AJ139:AY139"/>
    <mergeCell ref="AZ139:BS139"/>
    <mergeCell ref="AJ138:AY138"/>
    <mergeCell ref="AZ138:BS138"/>
    <mergeCell ref="BT136:CJ136"/>
    <mergeCell ref="CK136:DA136"/>
    <mergeCell ref="BT137:CJ137"/>
    <mergeCell ref="CK137:DA137"/>
    <mergeCell ref="BT139:CJ139"/>
    <mergeCell ref="CK139:DA139"/>
    <mergeCell ref="A136:G136"/>
    <mergeCell ref="H136:AI136"/>
    <mergeCell ref="AJ136:AY136"/>
    <mergeCell ref="AZ136:BS136"/>
    <mergeCell ref="BT138:CJ138"/>
    <mergeCell ref="CK138:DA138"/>
    <mergeCell ref="A137:G137"/>
    <mergeCell ref="H137:AI137"/>
    <mergeCell ref="AJ137:AY137"/>
    <mergeCell ref="AZ137:BS137"/>
    <mergeCell ref="A134:G134"/>
    <mergeCell ref="H134:AI134"/>
    <mergeCell ref="A135:G135"/>
    <mergeCell ref="H135:AI135"/>
    <mergeCell ref="AJ135:AY135"/>
    <mergeCell ref="AZ135:BS135"/>
    <mergeCell ref="AJ134:AY134"/>
    <mergeCell ref="AZ134:BS134"/>
    <mergeCell ref="BT132:CJ132"/>
    <mergeCell ref="CK132:DA132"/>
    <mergeCell ref="BT133:CJ133"/>
    <mergeCell ref="CK133:DA133"/>
    <mergeCell ref="BT135:CJ135"/>
    <mergeCell ref="CK135:DA135"/>
    <mergeCell ref="A132:G132"/>
    <mergeCell ref="H132:AI132"/>
    <mergeCell ref="AJ132:AY132"/>
    <mergeCell ref="AZ132:BS132"/>
    <mergeCell ref="BT134:CJ134"/>
    <mergeCell ref="CK134:DA134"/>
    <mergeCell ref="A133:G133"/>
    <mergeCell ref="H133:AI133"/>
    <mergeCell ref="AJ133:AY133"/>
    <mergeCell ref="AZ133:BS133"/>
    <mergeCell ref="A130:G130"/>
    <mergeCell ref="H130:AI130"/>
    <mergeCell ref="A131:G131"/>
    <mergeCell ref="H131:AI131"/>
    <mergeCell ref="AJ131:AY131"/>
    <mergeCell ref="AZ131:BS131"/>
    <mergeCell ref="AJ130:AY130"/>
    <mergeCell ref="AZ130:BS130"/>
    <mergeCell ref="BT128:CJ128"/>
    <mergeCell ref="CK128:DA128"/>
    <mergeCell ref="BT129:CJ129"/>
    <mergeCell ref="CK129:DA129"/>
    <mergeCell ref="BT131:CJ131"/>
    <mergeCell ref="CK131:DA131"/>
    <mergeCell ref="A128:G128"/>
    <mergeCell ref="H128:AI128"/>
    <mergeCell ref="AJ128:AY128"/>
    <mergeCell ref="AZ128:BS128"/>
    <mergeCell ref="BT130:CJ130"/>
    <mergeCell ref="CK130:DA130"/>
    <mergeCell ref="A129:G129"/>
    <mergeCell ref="H129:AI129"/>
    <mergeCell ref="AJ129:AY129"/>
    <mergeCell ref="AZ129:BS129"/>
    <mergeCell ref="A126:G126"/>
    <mergeCell ref="H126:AI126"/>
    <mergeCell ref="A127:G127"/>
    <mergeCell ref="H127:AI127"/>
    <mergeCell ref="AJ127:AY127"/>
    <mergeCell ref="AZ127:BS127"/>
    <mergeCell ref="AJ126:AY126"/>
    <mergeCell ref="AZ126:BS126"/>
    <mergeCell ref="BT124:CJ124"/>
    <mergeCell ref="CK124:DA124"/>
    <mergeCell ref="BT125:CJ125"/>
    <mergeCell ref="CK125:DA125"/>
    <mergeCell ref="BT127:CJ127"/>
    <mergeCell ref="CK127:DA127"/>
    <mergeCell ref="A124:G124"/>
    <mergeCell ref="H124:AI124"/>
    <mergeCell ref="AJ124:AY124"/>
    <mergeCell ref="AZ124:BS124"/>
    <mergeCell ref="BT126:CJ126"/>
    <mergeCell ref="CK126:DA126"/>
    <mergeCell ref="A125:G125"/>
    <mergeCell ref="H125:AI125"/>
    <mergeCell ref="AJ125:AY125"/>
    <mergeCell ref="AZ125:BS125"/>
    <mergeCell ref="A122:G122"/>
    <mergeCell ref="H122:AI122"/>
    <mergeCell ref="A123:G123"/>
    <mergeCell ref="H123:AI123"/>
    <mergeCell ref="AJ123:AY123"/>
    <mergeCell ref="AZ123:BS123"/>
    <mergeCell ref="AJ122:AY122"/>
    <mergeCell ref="AZ122:BS122"/>
    <mergeCell ref="BT120:CJ120"/>
    <mergeCell ref="CK120:DA120"/>
    <mergeCell ref="BT121:CJ121"/>
    <mergeCell ref="CK121:DA121"/>
    <mergeCell ref="BT123:CJ123"/>
    <mergeCell ref="CK123:DA123"/>
    <mergeCell ref="A120:G120"/>
    <mergeCell ref="H120:AI120"/>
    <mergeCell ref="AJ120:AY120"/>
    <mergeCell ref="AZ120:BS120"/>
    <mergeCell ref="BT122:CJ122"/>
    <mergeCell ref="CK122:DA122"/>
    <mergeCell ref="A121:G121"/>
    <mergeCell ref="H121:AI121"/>
    <mergeCell ref="AJ121:AY121"/>
    <mergeCell ref="AZ121:BS121"/>
    <mergeCell ref="A118:G118"/>
    <mergeCell ref="H118:AI118"/>
    <mergeCell ref="A119:G119"/>
    <mergeCell ref="H119:AI119"/>
    <mergeCell ref="AJ119:AY119"/>
    <mergeCell ref="AZ119:BS119"/>
    <mergeCell ref="AJ118:AY118"/>
    <mergeCell ref="AZ118:BS118"/>
    <mergeCell ref="BT116:CJ116"/>
    <mergeCell ref="CK116:DA116"/>
    <mergeCell ref="BT117:CJ117"/>
    <mergeCell ref="CK117:DA117"/>
    <mergeCell ref="BT119:CJ119"/>
    <mergeCell ref="CK119:DA119"/>
    <mergeCell ref="A116:G116"/>
    <mergeCell ref="H116:AI116"/>
    <mergeCell ref="AJ116:AY116"/>
    <mergeCell ref="AZ116:BS116"/>
    <mergeCell ref="BT118:CJ118"/>
    <mergeCell ref="CK118:DA118"/>
    <mergeCell ref="A117:G117"/>
    <mergeCell ref="H117:AI117"/>
    <mergeCell ref="AJ117:AY117"/>
    <mergeCell ref="AZ117:BS117"/>
    <mergeCell ref="A114:G114"/>
    <mergeCell ref="H114:AI114"/>
    <mergeCell ref="A115:G115"/>
    <mergeCell ref="H115:AI115"/>
    <mergeCell ref="AJ115:AY115"/>
    <mergeCell ref="AZ115:BS115"/>
    <mergeCell ref="AJ114:AY114"/>
    <mergeCell ref="AZ114:BS114"/>
    <mergeCell ref="BT112:CJ112"/>
    <mergeCell ref="CK112:DA112"/>
    <mergeCell ref="BT113:CJ113"/>
    <mergeCell ref="CK113:DA113"/>
    <mergeCell ref="BT115:CJ115"/>
    <mergeCell ref="CK115:DA115"/>
    <mergeCell ref="A112:G112"/>
    <mergeCell ref="H112:AI112"/>
    <mergeCell ref="AJ112:AY112"/>
    <mergeCell ref="AZ112:BS112"/>
    <mergeCell ref="BT114:CJ114"/>
    <mergeCell ref="CK114:DA114"/>
    <mergeCell ref="A113:G113"/>
    <mergeCell ref="H113:AI113"/>
    <mergeCell ref="AJ113:AY113"/>
    <mergeCell ref="AZ113:BS113"/>
    <mergeCell ref="A110:G110"/>
    <mergeCell ref="H110:AI110"/>
    <mergeCell ref="A111:G111"/>
    <mergeCell ref="H111:AI111"/>
    <mergeCell ref="AJ111:AY111"/>
    <mergeCell ref="AZ111:BS111"/>
    <mergeCell ref="AJ110:AY110"/>
    <mergeCell ref="AZ110:BS110"/>
    <mergeCell ref="BT108:CJ108"/>
    <mergeCell ref="CK108:DA108"/>
    <mergeCell ref="BT109:CJ109"/>
    <mergeCell ref="CK109:DA109"/>
    <mergeCell ref="BT111:CJ111"/>
    <mergeCell ref="CK111:DA111"/>
    <mergeCell ref="A108:G108"/>
    <mergeCell ref="H108:AI108"/>
    <mergeCell ref="AJ108:AY108"/>
    <mergeCell ref="AZ108:BS108"/>
    <mergeCell ref="BT110:CJ110"/>
    <mergeCell ref="CK110:DA110"/>
    <mergeCell ref="A109:G109"/>
    <mergeCell ref="H109:AI109"/>
    <mergeCell ref="AJ109:AY109"/>
    <mergeCell ref="AZ109:BS109"/>
    <mergeCell ref="A106:G106"/>
    <mergeCell ref="H106:AI106"/>
    <mergeCell ref="A107:G107"/>
    <mergeCell ref="H107:AI107"/>
    <mergeCell ref="AJ107:AY107"/>
    <mergeCell ref="AZ107:BS107"/>
    <mergeCell ref="AJ106:AY106"/>
    <mergeCell ref="AZ106:BS106"/>
    <mergeCell ref="BT104:CJ104"/>
    <mergeCell ref="CK104:DA104"/>
    <mergeCell ref="BT105:CJ105"/>
    <mergeCell ref="CK105:DA105"/>
    <mergeCell ref="BT107:CJ107"/>
    <mergeCell ref="CK107:DA107"/>
    <mergeCell ref="A104:G104"/>
    <mergeCell ref="H104:AI104"/>
    <mergeCell ref="AJ104:AY104"/>
    <mergeCell ref="AZ104:BS104"/>
    <mergeCell ref="BT106:CJ106"/>
    <mergeCell ref="CK106:DA106"/>
    <mergeCell ref="A105:G105"/>
    <mergeCell ref="H105:AI105"/>
    <mergeCell ref="AJ105:AY105"/>
    <mergeCell ref="AZ105:BS105"/>
    <mergeCell ref="A102:G102"/>
    <mergeCell ref="H102:AI102"/>
    <mergeCell ref="A103:G103"/>
    <mergeCell ref="H103:AI103"/>
    <mergeCell ref="AJ103:AY103"/>
    <mergeCell ref="AZ103:BS103"/>
    <mergeCell ref="AJ102:AY102"/>
    <mergeCell ref="AZ102:BS102"/>
    <mergeCell ref="BT100:CJ100"/>
    <mergeCell ref="CK100:DA100"/>
    <mergeCell ref="BT101:CJ101"/>
    <mergeCell ref="CK101:DA101"/>
    <mergeCell ref="BT103:CJ103"/>
    <mergeCell ref="CK103:DA103"/>
    <mergeCell ref="A100:G100"/>
    <mergeCell ref="H100:AI100"/>
    <mergeCell ref="AJ100:AY100"/>
    <mergeCell ref="AZ100:BS100"/>
    <mergeCell ref="BT102:CJ102"/>
    <mergeCell ref="CK102:DA102"/>
    <mergeCell ref="A101:G101"/>
    <mergeCell ref="H101:AI101"/>
    <mergeCell ref="AJ101:AY101"/>
    <mergeCell ref="AZ101:BS101"/>
    <mergeCell ref="A98:G98"/>
    <mergeCell ref="H98:AI98"/>
    <mergeCell ref="A99:G99"/>
    <mergeCell ref="H99:AI99"/>
    <mergeCell ref="AJ99:AY99"/>
    <mergeCell ref="AZ99:BS99"/>
    <mergeCell ref="AJ98:AY98"/>
    <mergeCell ref="AZ98:BS98"/>
    <mergeCell ref="BT96:CJ96"/>
    <mergeCell ref="CK96:DA96"/>
    <mergeCell ref="BT97:CJ97"/>
    <mergeCell ref="CK97:DA97"/>
    <mergeCell ref="BT99:CJ99"/>
    <mergeCell ref="CK99:DA99"/>
    <mergeCell ref="A96:G96"/>
    <mergeCell ref="H96:AI96"/>
    <mergeCell ref="AJ96:AY96"/>
    <mergeCell ref="AZ96:BS96"/>
    <mergeCell ref="BT98:CJ98"/>
    <mergeCell ref="CK98:DA98"/>
    <mergeCell ref="A97:G97"/>
    <mergeCell ref="H97:AI97"/>
    <mergeCell ref="AJ97:AY97"/>
    <mergeCell ref="AZ97:BS97"/>
    <mergeCell ref="A94:G94"/>
    <mergeCell ref="H94:AI94"/>
    <mergeCell ref="A95:G95"/>
    <mergeCell ref="H95:AI95"/>
    <mergeCell ref="AJ95:AY95"/>
    <mergeCell ref="AZ95:BS95"/>
    <mergeCell ref="AJ94:AY94"/>
    <mergeCell ref="AZ94:BS94"/>
    <mergeCell ref="BT92:CJ92"/>
    <mergeCell ref="CK92:DA92"/>
    <mergeCell ref="BT93:CJ93"/>
    <mergeCell ref="CK93:DA93"/>
    <mergeCell ref="BT95:CJ95"/>
    <mergeCell ref="CK95:DA95"/>
    <mergeCell ref="A92:G92"/>
    <mergeCell ref="H92:AI92"/>
    <mergeCell ref="AJ92:AY92"/>
    <mergeCell ref="AZ92:BS92"/>
    <mergeCell ref="BT94:CJ94"/>
    <mergeCell ref="CK94:DA94"/>
    <mergeCell ref="A93:G93"/>
    <mergeCell ref="H93:AI93"/>
    <mergeCell ref="AJ93:AY93"/>
    <mergeCell ref="AZ93:BS93"/>
    <mergeCell ref="A90:G90"/>
    <mergeCell ref="H90:AI90"/>
    <mergeCell ref="A91:G91"/>
    <mergeCell ref="H91:AI91"/>
    <mergeCell ref="AJ91:AY91"/>
    <mergeCell ref="AZ91:BS91"/>
    <mergeCell ref="AJ90:AY90"/>
    <mergeCell ref="AZ90:BS90"/>
    <mergeCell ref="BT88:CJ88"/>
    <mergeCell ref="CK88:DA88"/>
    <mergeCell ref="BT89:CJ89"/>
    <mergeCell ref="CK89:DA89"/>
    <mergeCell ref="BT91:CJ91"/>
    <mergeCell ref="CK91:DA91"/>
    <mergeCell ref="A88:G88"/>
    <mergeCell ref="H88:AI88"/>
    <mergeCell ref="AJ88:AY88"/>
    <mergeCell ref="AZ88:BS88"/>
    <mergeCell ref="BT90:CJ90"/>
    <mergeCell ref="CK90:DA90"/>
    <mergeCell ref="A89:G89"/>
    <mergeCell ref="H89:AI89"/>
    <mergeCell ref="AJ89:AY89"/>
    <mergeCell ref="AZ89:BS89"/>
    <mergeCell ref="A86:G86"/>
    <mergeCell ref="H86:AI86"/>
    <mergeCell ref="A87:G87"/>
    <mergeCell ref="H87:AI87"/>
    <mergeCell ref="AJ87:AY87"/>
    <mergeCell ref="AZ87:BS87"/>
    <mergeCell ref="AJ86:AY86"/>
    <mergeCell ref="AZ86:BS86"/>
    <mergeCell ref="BT84:CJ84"/>
    <mergeCell ref="CK84:DA84"/>
    <mergeCell ref="BT85:CJ85"/>
    <mergeCell ref="CK85:DA85"/>
    <mergeCell ref="BT87:CJ87"/>
    <mergeCell ref="CK87:DA87"/>
    <mergeCell ref="A84:G84"/>
    <mergeCell ref="H84:AI84"/>
    <mergeCell ref="AJ84:AY84"/>
    <mergeCell ref="AZ84:BS84"/>
    <mergeCell ref="BT86:CJ86"/>
    <mergeCell ref="CK86:DA86"/>
    <mergeCell ref="A85:G85"/>
    <mergeCell ref="H85:AI85"/>
    <mergeCell ref="AJ85:AY85"/>
    <mergeCell ref="AZ85:BS85"/>
    <mergeCell ref="A82:G82"/>
    <mergeCell ref="H82:AI82"/>
    <mergeCell ref="A83:G83"/>
    <mergeCell ref="H83:AI83"/>
    <mergeCell ref="AJ83:AY83"/>
    <mergeCell ref="AZ83:BS83"/>
    <mergeCell ref="AJ82:AY82"/>
    <mergeCell ref="AZ82:BS82"/>
    <mergeCell ref="BT80:CJ80"/>
    <mergeCell ref="CK80:DA80"/>
    <mergeCell ref="BT81:CJ81"/>
    <mergeCell ref="CK81:DA81"/>
    <mergeCell ref="BT83:CJ83"/>
    <mergeCell ref="CK83:DA83"/>
    <mergeCell ref="A80:G80"/>
    <mergeCell ref="H80:AI80"/>
    <mergeCell ref="AJ80:AY80"/>
    <mergeCell ref="AZ80:BS80"/>
    <mergeCell ref="BT82:CJ82"/>
    <mergeCell ref="CK82:DA82"/>
    <mergeCell ref="A81:G81"/>
    <mergeCell ref="H81:AI81"/>
    <mergeCell ref="AJ81:AY81"/>
    <mergeCell ref="AZ81:BS81"/>
    <mergeCell ref="A78:G78"/>
    <mergeCell ref="H78:AI78"/>
    <mergeCell ref="A79:G79"/>
    <mergeCell ref="H79:AI79"/>
    <mergeCell ref="AJ79:AY79"/>
    <mergeCell ref="AZ79:BS79"/>
    <mergeCell ref="AJ78:AY78"/>
    <mergeCell ref="AZ78:BS78"/>
    <mergeCell ref="BT76:CJ76"/>
    <mergeCell ref="CK76:DA76"/>
    <mergeCell ref="BT77:CJ77"/>
    <mergeCell ref="CK77:DA77"/>
    <mergeCell ref="BT79:CJ79"/>
    <mergeCell ref="CK79:DA79"/>
    <mergeCell ref="A76:G76"/>
    <mergeCell ref="H76:AI76"/>
    <mergeCell ref="AJ76:AY76"/>
    <mergeCell ref="AZ76:BS76"/>
    <mergeCell ref="BT78:CJ78"/>
    <mergeCell ref="CK78:DA78"/>
    <mergeCell ref="A77:G77"/>
    <mergeCell ref="H77:AI77"/>
    <mergeCell ref="AJ77:AY77"/>
    <mergeCell ref="AZ77:BS77"/>
    <mergeCell ref="BT75:CJ75"/>
    <mergeCell ref="CK75:DA75"/>
    <mergeCell ref="A74:G74"/>
    <mergeCell ref="H74:AI74"/>
    <mergeCell ref="A75:G75"/>
    <mergeCell ref="H75:AI75"/>
    <mergeCell ref="AJ75:AY75"/>
    <mergeCell ref="AZ75:BS75"/>
    <mergeCell ref="AJ74:AY74"/>
    <mergeCell ref="AZ74:BS74"/>
    <mergeCell ref="BT72:CJ72"/>
    <mergeCell ref="CK72:DA72"/>
    <mergeCell ref="AZ72:BS72"/>
    <mergeCell ref="BT74:CJ74"/>
    <mergeCell ref="CK74:DA74"/>
    <mergeCell ref="BT73:CJ73"/>
    <mergeCell ref="CK73:DA73"/>
    <mergeCell ref="AZ73:BS73"/>
    <mergeCell ref="A72:G72"/>
    <mergeCell ref="H72:AI72"/>
    <mergeCell ref="AJ72:AY72"/>
    <mergeCell ref="A73:G73"/>
    <mergeCell ref="H73:AI73"/>
    <mergeCell ref="AJ73:AY73"/>
    <mergeCell ref="BT71:CJ71"/>
    <mergeCell ref="CK71:DA71"/>
    <mergeCell ref="A69:G69"/>
    <mergeCell ref="H69:AI69"/>
    <mergeCell ref="A70:DA70"/>
    <mergeCell ref="A71:G71"/>
    <mergeCell ref="H71:AI71"/>
    <mergeCell ref="AJ71:AY71"/>
    <mergeCell ref="AZ71:BS71"/>
    <mergeCell ref="AJ69:AY69"/>
    <mergeCell ref="AZ69:BS69"/>
    <mergeCell ref="BT67:CJ67"/>
    <mergeCell ref="CK67:DA67"/>
    <mergeCell ref="BT68:CJ68"/>
    <mergeCell ref="CK68:DA68"/>
    <mergeCell ref="BT69:CJ69"/>
    <mergeCell ref="CK69:DA69"/>
    <mergeCell ref="A67:G67"/>
    <mergeCell ref="H67:AI67"/>
    <mergeCell ref="AJ67:AY67"/>
    <mergeCell ref="AZ67:BS67"/>
    <mergeCell ref="A68:G68"/>
    <mergeCell ref="H68:AI68"/>
    <mergeCell ref="AJ68:AY68"/>
    <mergeCell ref="AZ68:BS68"/>
    <mergeCell ref="A65:G65"/>
    <mergeCell ref="H65:AI65"/>
    <mergeCell ref="A66:G66"/>
    <mergeCell ref="H66:AI66"/>
    <mergeCell ref="AJ66:AY66"/>
    <mergeCell ref="AZ66:BS66"/>
    <mergeCell ref="AJ65:AY65"/>
    <mergeCell ref="AZ65:BS65"/>
    <mergeCell ref="BT63:CJ63"/>
    <mergeCell ref="CK63:DA63"/>
    <mergeCell ref="BT64:CJ64"/>
    <mergeCell ref="CK64:DA64"/>
    <mergeCell ref="BT66:CJ66"/>
    <mergeCell ref="CK66:DA66"/>
    <mergeCell ref="A63:G63"/>
    <mergeCell ref="H63:AI63"/>
    <mergeCell ref="AJ63:AY63"/>
    <mergeCell ref="AZ63:BS63"/>
    <mergeCell ref="BT65:CJ65"/>
    <mergeCell ref="CK65:DA65"/>
    <mergeCell ref="A64:G64"/>
    <mergeCell ref="H64:AI64"/>
    <mergeCell ref="AJ64:AY64"/>
    <mergeCell ref="AZ64:BS64"/>
    <mergeCell ref="A61:G61"/>
    <mergeCell ref="H61:AI61"/>
    <mergeCell ref="A62:G62"/>
    <mergeCell ref="H62:AI62"/>
    <mergeCell ref="AJ62:AY62"/>
    <mergeCell ref="AZ62:BS62"/>
    <mergeCell ref="AJ61:AY61"/>
    <mergeCell ref="AZ61:BS61"/>
    <mergeCell ref="BT59:CJ59"/>
    <mergeCell ref="CK59:DA59"/>
    <mergeCell ref="BT60:CJ60"/>
    <mergeCell ref="CK60:DA60"/>
    <mergeCell ref="BT62:CJ62"/>
    <mergeCell ref="CK62:DA62"/>
    <mergeCell ref="A59:G59"/>
    <mergeCell ref="H59:AI59"/>
    <mergeCell ref="AJ59:AY59"/>
    <mergeCell ref="AZ59:BS59"/>
    <mergeCell ref="BT61:CJ61"/>
    <mergeCell ref="CK61:DA61"/>
    <mergeCell ref="A60:G60"/>
    <mergeCell ref="H60:AI60"/>
    <mergeCell ref="AJ60:AY60"/>
    <mergeCell ref="AZ60:BS60"/>
    <mergeCell ref="A57:G57"/>
    <mergeCell ref="H57:AI57"/>
    <mergeCell ref="A58:G58"/>
    <mergeCell ref="H58:AI58"/>
    <mergeCell ref="AJ58:AY58"/>
    <mergeCell ref="AZ58:BS58"/>
    <mergeCell ref="AJ57:AY57"/>
    <mergeCell ref="AZ57:BS57"/>
    <mergeCell ref="BT55:CJ55"/>
    <mergeCell ref="CK55:DA55"/>
    <mergeCell ref="BT56:CJ56"/>
    <mergeCell ref="CK56:DA56"/>
    <mergeCell ref="BT58:CJ58"/>
    <mergeCell ref="CK58:DA58"/>
    <mergeCell ref="A55:G55"/>
    <mergeCell ref="H55:AI55"/>
    <mergeCell ref="AJ55:AY55"/>
    <mergeCell ref="AZ55:BS55"/>
    <mergeCell ref="BT57:CJ57"/>
    <mergeCell ref="CK57:DA57"/>
    <mergeCell ref="A56:G56"/>
    <mergeCell ref="H56:AI56"/>
    <mergeCell ref="AJ56:AY56"/>
    <mergeCell ref="AZ56:BS56"/>
    <mergeCell ref="A53:G53"/>
    <mergeCell ref="H53:AI53"/>
    <mergeCell ref="A54:G54"/>
    <mergeCell ref="H54:AI54"/>
    <mergeCell ref="AJ54:AY54"/>
    <mergeCell ref="AZ54:BS54"/>
    <mergeCell ref="AJ53:AY53"/>
    <mergeCell ref="AZ53:BS53"/>
    <mergeCell ref="BT51:CJ51"/>
    <mergeCell ref="CK51:DA51"/>
    <mergeCell ref="BT52:CJ52"/>
    <mergeCell ref="CK52:DA52"/>
    <mergeCell ref="BT54:CJ54"/>
    <mergeCell ref="CK54:DA54"/>
    <mergeCell ref="A51:G51"/>
    <mergeCell ref="H51:AI51"/>
    <mergeCell ref="AJ51:AY51"/>
    <mergeCell ref="AZ51:BS51"/>
    <mergeCell ref="BT53:CJ53"/>
    <mergeCell ref="CK53:DA53"/>
    <mergeCell ref="A52:G52"/>
    <mergeCell ref="H52:AI52"/>
    <mergeCell ref="AJ52:AY52"/>
    <mergeCell ref="AZ52:BS52"/>
    <mergeCell ref="A50:G50"/>
    <mergeCell ref="H50:AI50"/>
    <mergeCell ref="AJ50:AY50"/>
    <mergeCell ref="AZ50:BS50"/>
    <mergeCell ref="AJ49:AY49"/>
    <mergeCell ref="AZ49:BS49"/>
    <mergeCell ref="BT47:CJ47"/>
    <mergeCell ref="CK47:DA47"/>
    <mergeCell ref="BT48:CJ48"/>
    <mergeCell ref="CK48:DA48"/>
    <mergeCell ref="BT50:CJ50"/>
    <mergeCell ref="CK50:DA50"/>
    <mergeCell ref="BT49:CJ49"/>
    <mergeCell ref="CK49:DA49"/>
    <mergeCell ref="A48:G48"/>
    <mergeCell ref="H48:AI48"/>
    <mergeCell ref="AJ48:AY48"/>
    <mergeCell ref="AZ48:BS48"/>
    <mergeCell ref="A49:G49"/>
    <mergeCell ref="H49:AI49"/>
    <mergeCell ref="AZ46:BS46"/>
    <mergeCell ref="AJ45:AY45"/>
    <mergeCell ref="AZ45:BS45"/>
    <mergeCell ref="A47:G47"/>
    <mergeCell ref="H47:AI47"/>
    <mergeCell ref="AJ47:AY47"/>
    <mergeCell ref="AZ47:BS47"/>
    <mergeCell ref="BT44:CJ44"/>
    <mergeCell ref="CK44:DA44"/>
    <mergeCell ref="A43:G43"/>
    <mergeCell ref="BT46:CJ46"/>
    <mergeCell ref="CK46:DA46"/>
    <mergeCell ref="A45:G45"/>
    <mergeCell ref="H45:AI45"/>
    <mergeCell ref="A46:G46"/>
    <mergeCell ref="H46:AI46"/>
    <mergeCell ref="AJ46:AY46"/>
    <mergeCell ref="BT45:CJ45"/>
    <mergeCell ref="BT41:CJ41"/>
    <mergeCell ref="BT42:CJ42"/>
    <mergeCell ref="CK45:DA45"/>
    <mergeCell ref="A44:G44"/>
    <mergeCell ref="H44:AI44"/>
    <mergeCell ref="AJ44:AY44"/>
    <mergeCell ref="AZ44:BS44"/>
    <mergeCell ref="BT43:CJ43"/>
    <mergeCell ref="CK43:DA43"/>
    <mergeCell ref="AJ42:AY42"/>
    <mergeCell ref="AZ42:BS42"/>
    <mergeCell ref="AJ41:AY41"/>
    <mergeCell ref="AZ41:BS41"/>
    <mergeCell ref="CK41:DA41"/>
    <mergeCell ref="H43:AI43"/>
    <mergeCell ref="AJ43:AY43"/>
    <mergeCell ref="AZ43:BS43"/>
    <mergeCell ref="A40:G40"/>
    <mergeCell ref="H40:AI40"/>
    <mergeCell ref="AJ40:AY40"/>
    <mergeCell ref="AZ40:BS40"/>
    <mergeCell ref="BT39:CJ39"/>
    <mergeCell ref="CK42:DA42"/>
    <mergeCell ref="A41:G41"/>
    <mergeCell ref="H41:AI41"/>
    <mergeCell ref="A42:G42"/>
    <mergeCell ref="H42:AI42"/>
    <mergeCell ref="CK39:DA39"/>
    <mergeCell ref="BT40:CJ40"/>
    <mergeCell ref="CK40:DA40"/>
    <mergeCell ref="A37:G37"/>
    <mergeCell ref="H37:AI37"/>
    <mergeCell ref="AJ37:AY37"/>
    <mergeCell ref="A39:G39"/>
    <mergeCell ref="H39:AI39"/>
    <mergeCell ref="AJ39:AY39"/>
    <mergeCell ref="AZ39:BS39"/>
    <mergeCell ref="BT36:CJ36"/>
    <mergeCell ref="CK36:DA36"/>
    <mergeCell ref="BT37:CJ37"/>
    <mergeCell ref="CK37:DA37"/>
    <mergeCell ref="A38:G38"/>
    <mergeCell ref="H38:AI38"/>
    <mergeCell ref="AJ38:AY38"/>
    <mergeCell ref="AZ38:BS38"/>
    <mergeCell ref="BT38:CJ38"/>
    <mergeCell ref="CK38:DA38"/>
    <mergeCell ref="A14:DA14"/>
    <mergeCell ref="A15:DA15"/>
    <mergeCell ref="A16:DA16"/>
    <mergeCell ref="A18:DA18"/>
    <mergeCell ref="AZ37:BS37"/>
    <mergeCell ref="A35:DA35"/>
    <mergeCell ref="A36:G36"/>
    <mergeCell ref="H36:AI36"/>
    <mergeCell ref="AJ36:AY36"/>
    <mergeCell ref="AZ36:BS36"/>
    <mergeCell ref="H29:DA29"/>
    <mergeCell ref="A31:DA31"/>
    <mergeCell ref="BQ4:DA4"/>
    <mergeCell ref="BQ2:DA2"/>
    <mergeCell ref="AA20:DA20"/>
    <mergeCell ref="AH21:DA21"/>
    <mergeCell ref="A8:DA8"/>
    <mergeCell ref="A10:DA10"/>
    <mergeCell ref="AV11:CD11"/>
    <mergeCell ref="A12:DA12"/>
    <mergeCell ref="AZ34:BS34"/>
    <mergeCell ref="BT34:CJ34"/>
    <mergeCell ref="CK34:DA34"/>
    <mergeCell ref="X22:DA22"/>
    <mergeCell ref="X23:DA23"/>
    <mergeCell ref="H24:DA24"/>
    <mergeCell ref="H25:DA25"/>
    <mergeCell ref="Z26:DA26"/>
    <mergeCell ref="AF27:DA27"/>
    <mergeCell ref="Z28:DA28"/>
  </mergeCells>
  <hyperlinks>
    <hyperlink ref="AF27" r:id="rId1" display="rao-esv@rao-esv.ru"/>
  </hyperlinks>
  <printOptions/>
  <pageMargins left="0.7874015748031497" right="0.5118110236220472" top="0.5905511811023623" bottom="0.3937007874015748" header="0.1968503937007874" footer="0.1968503937007874"/>
  <pageSetup horizontalDpi="600" verticalDpi="600" orientation="landscape" paperSize="9" scale="91"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U48"/>
  <sheetViews>
    <sheetView view="pageBreakPreview" zoomScaleSheetLayoutView="100" zoomScalePageLayoutView="0" workbookViewId="0" topLeftCell="A1">
      <pane xSplit="51" ySplit="1" topLeftCell="AZ2" activePane="bottomRight" state="frozen"/>
      <selection pane="topLeft" activeCell="A1" sqref="A1"/>
      <selection pane="topRight" activeCell="AZ1" sqref="AZ1"/>
      <selection pane="bottomLeft" activeCell="A2" sqref="A2"/>
      <selection pane="bottomRight" activeCell="AZ4" sqref="AZ4:BQ4"/>
    </sheetView>
  </sheetViews>
  <sheetFormatPr defaultColWidth="0.875" defaultRowHeight="12.75"/>
  <cols>
    <col min="1" max="35" width="0.875" style="1" customWidth="1"/>
    <col min="36" max="177" width="1.25" style="1" customWidth="1"/>
    <col min="178" max="16384" width="0.875" style="1" customWidth="1"/>
  </cols>
  <sheetData>
    <row r="1" spans="2:177" ht="15.75">
      <c r="B1" s="19" t="s">
        <v>224</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c r="DS1" s="8"/>
      <c r="EK1" s="8"/>
      <c r="FC1" s="8"/>
      <c r="FU1" s="8"/>
    </row>
    <row r="3" spans="1:177" s="3" customFormat="1" ht="61.5" customHeight="1">
      <c r="A3" s="14" t="s">
        <v>0</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t="s">
        <v>1</v>
      </c>
      <c r="AK3" s="14"/>
      <c r="AL3" s="14"/>
      <c r="AM3" s="14"/>
      <c r="AN3" s="14"/>
      <c r="AO3" s="14"/>
      <c r="AP3" s="14"/>
      <c r="AQ3" s="14"/>
      <c r="AR3" s="14"/>
      <c r="AS3" s="14"/>
      <c r="AT3" s="14"/>
      <c r="AU3" s="14"/>
      <c r="AV3" s="14"/>
      <c r="AW3" s="14"/>
      <c r="AX3" s="14"/>
      <c r="AY3" s="14"/>
      <c r="AZ3" s="14" t="s">
        <v>297</v>
      </c>
      <c r="BA3" s="14"/>
      <c r="BB3" s="14"/>
      <c r="BC3" s="14"/>
      <c r="BD3" s="14"/>
      <c r="BE3" s="14"/>
      <c r="BF3" s="14"/>
      <c r="BG3" s="14"/>
      <c r="BH3" s="14"/>
      <c r="BI3" s="14"/>
      <c r="BJ3" s="14"/>
      <c r="BK3" s="14"/>
      <c r="BL3" s="14"/>
      <c r="BM3" s="14"/>
      <c r="BN3" s="14"/>
      <c r="BO3" s="14"/>
      <c r="BP3" s="14"/>
      <c r="BQ3" s="14"/>
      <c r="BR3" s="14" t="s">
        <v>227</v>
      </c>
      <c r="BS3" s="14"/>
      <c r="BT3" s="14"/>
      <c r="BU3" s="14"/>
      <c r="BV3" s="14"/>
      <c r="BW3" s="14"/>
      <c r="BX3" s="14"/>
      <c r="BY3" s="14"/>
      <c r="BZ3" s="14"/>
      <c r="CA3" s="14"/>
      <c r="CB3" s="14"/>
      <c r="CC3" s="14"/>
      <c r="CD3" s="14"/>
      <c r="CE3" s="14"/>
      <c r="CF3" s="14"/>
      <c r="CG3" s="14"/>
      <c r="CH3" s="14"/>
      <c r="CI3" s="14"/>
      <c r="CJ3" s="38" t="s">
        <v>2</v>
      </c>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40"/>
    </row>
    <row r="4" spans="1:177" s="3" customFormat="1" ht="12.7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v>2019</v>
      </c>
      <c r="BA4" s="14"/>
      <c r="BB4" s="14"/>
      <c r="BC4" s="14"/>
      <c r="BD4" s="14"/>
      <c r="BE4" s="14"/>
      <c r="BF4" s="14"/>
      <c r="BG4" s="14"/>
      <c r="BH4" s="14"/>
      <c r="BI4" s="14"/>
      <c r="BJ4" s="14"/>
      <c r="BK4" s="14"/>
      <c r="BL4" s="14"/>
      <c r="BM4" s="14"/>
      <c r="BN4" s="14"/>
      <c r="BO4" s="14"/>
      <c r="BP4" s="14"/>
      <c r="BQ4" s="14"/>
      <c r="BR4" s="14">
        <v>2019</v>
      </c>
      <c r="BS4" s="14"/>
      <c r="BT4" s="14"/>
      <c r="BU4" s="14"/>
      <c r="BV4" s="14"/>
      <c r="BW4" s="14"/>
      <c r="BX4" s="14"/>
      <c r="BY4" s="14"/>
      <c r="BZ4" s="14"/>
      <c r="CA4" s="14"/>
      <c r="CB4" s="14"/>
      <c r="CC4" s="14"/>
      <c r="CD4" s="14"/>
      <c r="CE4" s="14"/>
      <c r="CF4" s="14"/>
      <c r="CG4" s="14"/>
      <c r="CH4" s="14"/>
      <c r="CI4" s="14"/>
      <c r="CJ4" s="14">
        <v>2020</v>
      </c>
      <c r="CK4" s="14"/>
      <c r="CL4" s="14"/>
      <c r="CM4" s="14"/>
      <c r="CN4" s="14"/>
      <c r="CO4" s="14"/>
      <c r="CP4" s="14"/>
      <c r="CQ4" s="14"/>
      <c r="CR4" s="14"/>
      <c r="CS4" s="14"/>
      <c r="CT4" s="14"/>
      <c r="CU4" s="14"/>
      <c r="CV4" s="14"/>
      <c r="CW4" s="14"/>
      <c r="CX4" s="14"/>
      <c r="CY4" s="14"/>
      <c r="CZ4" s="14"/>
      <c r="DA4" s="14"/>
      <c r="DB4" s="14">
        <v>2021</v>
      </c>
      <c r="DC4" s="14"/>
      <c r="DD4" s="14"/>
      <c r="DE4" s="14"/>
      <c r="DF4" s="14"/>
      <c r="DG4" s="14"/>
      <c r="DH4" s="14"/>
      <c r="DI4" s="14"/>
      <c r="DJ4" s="14"/>
      <c r="DK4" s="14"/>
      <c r="DL4" s="14"/>
      <c r="DM4" s="14"/>
      <c r="DN4" s="14"/>
      <c r="DO4" s="14"/>
      <c r="DP4" s="14"/>
      <c r="DQ4" s="14"/>
      <c r="DR4" s="14"/>
      <c r="DS4" s="14"/>
      <c r="DT4" s="14">
        <v>2022</v>
      </c>
      <c r="DU4" s="14"/>
      <c r="DV4" s="14"/>
      <c r="DW4" s="14"/>
      <c r="DX4" s="14"/>
      <c r="DY4" s="14"/>
      <c r="DZ4" s="14"/>
      <c r="EA4" s="14"/>
      <c r="EB4" s="14"/>
      <c r="EC4" s="14"/>
      <c r="ED4" s="14"/>
      <c r="EE4" s="14"/>
      <c r="EF4" s="14"/>
      <c r="EG4" s="14"/>
      <c r="EH4" s="14"/>
      <c r="EI4" s="14"/>
      <c r="EJ4" s="14"/>
      <c r="EK4" s="14"/>
      <c r="EL4" s="14">
        <v>2023</v>
      </c>
      <c r="EM4" s="14"/>
      <c r="EN4" s="14"/>
      <c r="EO4" s="14"/>
      <c r="EP4" s="14"/>
      <c r="EQ4" s="14"/>
      <c r="ER4" s="14"/>
      <c r="ES4" s="14"/>
      <c r="ET4" s="14"/>
      <c r="EU4" s="14"/>
      <c r="EV4" s="14"/>
      <c r="EW4" s="14"/>
      <c r="EX4" s="14"/>
      <c r="EY4" s="14"/>
      <c r="EZ4" s="14"/>
      <c r="FA4" s="14"/>
      <c r="FB4" s="14"/>
      <c r="FC4" s="14"/>
      <c r="FD4" s="14">
        <v>2024</v>
      </c>
      <c r="FE4" s="14"/>
      <c r="FF4" s="14"/>
      <c r="FG4" s="14"/>
      <c r="FH4" s="14"/>
      <c r="FI4" s="14"/>
      <c r="FJ4" s="14"/>
      <c r="FK4" s="14"/>
      <c r="FL4" s="14"/>
      <c r="FM4" s="14"/>
      <c r="FN4" s="14"/>
      <c r="FO4" s="14"/>
      <c r="FP4" s="14"/>
      <c r="FQ4" s="14"/>
      <c r="FR4" s="14"/>
      <c r="FS4" s="14"/>
      <c r="FT4" s="14"/>
      <c r="FU4" s="14"/>
    </row>
    <row r="5" spans="1:177" s="3" customFormat="1" ht="22.5" customHeight="1">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t="s">
        <v>225</v>
      </c>
      <c r="BA5" s="14"/>
      <c r="BB5" s="14"/>
      <c r="BC5" s="14"/>
      <c r="BD5" s="14"/>
      <c r="BE5" s="14"/>
      <c r="BF5" s="14"/>
      <c r="BG5" s="14"/>
      <c r="BH5" s="14"/>
      <c r="BI5" s="14" t="s">
        <v>226</v>
      </c>
      <c r="BJ5" s="14"/>
      <c r="BK5" s="14"/>
      <c r="BL5" s="14"/>
      <c r="BM5" s="14"/>
      <c r="BN5" s="14"/>
      <c r="BO5" s="14"/>
      <c r="BP5" s="14"/>
      <c r="BQ5" s="14"/>
      <c r="BR5" s="14" t="s">
        <v>225</v>
      </c>
      <c r="BS5" s="14"/>
      <c r="BT5" s="14"/>
      <c r="BU5" s="14"/>
      <c r="BV5" s="14"/>
      <c r="BW5" s="14"/>
      <c r="BX5" s="14"/>
      <c r="BY5" s="14"/>
      <c r="BZ5" s="14"/>
      <c r="CA5" s="14" t="s">
        <v>226</v>
      </c>
      <c r="CB5" s="14"/>
      <c r="CC5" s="14"/>
      <c r="CD5" s="14"/>
      <c r="CE5" s="14"/>
      <c r="CF5" s="14"/>
      <c r="CG5" s="14"/>
      <c r="CH5" s="14"/>
      <c r="CI5" s="14"/>
      <c r="CJ5" s="14" t="s">
        <v>225</v>
      </c>
      <c r="CK5" s="14"/>
      <c r="CL5" s="14"/>
      <c r="CM5" s="14"/>
      <c r="CN5" s="14"/>
      <c r="CO5" s="14"/>
      <c r="CP5" s="14"/>
      <c r="CQ5" s="14"/>
      <c r="CR5" s="14"/>
      <c r="CS5" s="14" t="s">
        <v>226</v>
      </c>
      <c r="CT5" s="14"/>
      <c r="CU5" s="14"/>
      <c r="CV5" s="14"/>
      <c r="CW5" s="14"/>
      <c r="CX5" s="14"/>
      <c r="CY5" s="14"/>
      <c r="CZ5" s="14"/>
      <c r="DA5" s="14"/>
      <c r="DB5" s="14" t="s">
        <v>225</v>
      </c>
      <c r="DC5" s="14"/>
      <c r="DD5" s="14"/>
      <c r="DE5" s="14"/>
      <c r="DF5" s="14"/>
      <c r="DG5" s="14"/>
      <c r="DH5" s="14"/>
      <c r="DI5" s="14"/>
      <c r="DJ5" s="14"/>
      <c r="DK5" s="14" t="s">
        <v>226</v>
      </c>
      <c r="DL5" s="14"/>
      <c r="DM5" s="14"/>
      <c r="DN5" s="14"/>
      <c r="DO5" s="14"/>
      <c r="DP5" s="14"/>
      <c r="DQ5" s="14"/>
      <c r="DR5" s="14"/>
      <c r="DS5" s="14"/>
      <c r="DT5" s="14" t="s">
        <v>225</v>
      </c>
      <c r="DU5" s="14"/>
      <c r="DV5" s="14"/>
      <c r="DW5" s="14"/>
      <c r="DX5" s="14"/>
      <c r="DY5" s="14"/>
      <c r="DZ5" s="14"/>
      <c r="EA5" s="14"/>
      <c r="EB5" s="14"/>
      <c r="EC5" s="14" t="s">
        <v>226</v>
      </c>
      <c r="ED5" s="14"/>
      <c r="EE5" s="14"/>
      <c r="EF5" s="14"/>
      <c r="EG5" s="14"/>
      <c r="EH5" s="14"/>
      <c r="EI5" s="14"/>
      <c r="EJ5" s="14"/>
      <c r="EK5" s="14"/>
      <c r="EL5" s="14" t="s">
        <v>225</v>
      </c>
      <c r="EM5" s="14"/>
      <c r="EN5" s="14"/>
      <c r="EO5" s="14"/>
      <c r="EP5" s="14"/>
      <c r="EQ5" s="14"/>
      <c r="ER5" s="14"/>
      <c r="ES5" s="14"/>
      <c r="ET5" s="14"/>
      <c r="EU5" s="14" t="s">
        <v>226</v>
      </c>
      <c r="EV5" s="14"/>
      <c r="EW5" s="14"/>
      <c r="EX5" s="14"/>
      <c r="EY5" s="14"/>
      <c r="EZ5" s="14"/>
      <c r="FA5" s="14"/>
      <c r="FB5" s="14"/>
      <c r="FC5" s="14"/>
      <c r="FD5" s="14" t="s">
        <v>225</v>
      </c>
      <c r="FE5" s="14"/>
      <c r="FF5" s="14"/>
      <c r="FG5" s="14"/>
      <c r="FH5" s="14"/>
      <c r="FI5" s="14"/>
      <c r="FJ5" s="14"/>
      <c r="FK5" s="14"/>
      <c r="FL5" s="14"/>
      <c r="FM5" s="14" t="s">
        <v>226</v>
      </c>
      <c r="FN5" s="14"/>
      <c r="FO5" s="14"/>
      <c r="FP5" s="14"/>
      <c r="FQ5" s="14"/>
      <c r="FR5" s="14"/>
      <c r="FS5" s="14"/>
      <c r="FT5" s="14"/>
      <c r="FU5" s="14"/>
    </row>
    <row r="6" spans="1:177" s="3" customFormat="1" ht="40.5" customHeight="1" hidden="1">
      <c r="A6" s="28" t="s">
        <v>27</v>
      </c>
      <c r="B6" s="28"/>
      <c r="C6" s="28"/>
      <c r="D6" s="28"/>
      <c r="E6" s="28"/>
      <c r="F6" s="28"/>
      <c r="G6" s="29" t="s">
        <v>228</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row>
    <row r="7" spans="1:177" s="3" customFormat="1" ht="40.5" customHeight="1" hidden="1">
      <c r="A7" s="28" t="s">
        <v>29</v>
      </c>
      <c r="B7" s="28"/>
      <c r="C7" s="28"/>
      <c r="D7" s="28"/>
      <c r="E7" s="28"/>
      <c r="F7" s="28"/>
      <c r="G7" s="29" t="s">
        <v>229</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row>
    <row r="8" spans="1:177" s="3" customFormat="1" ht="251.25" customHeight="1" hidden="1">
      <c r="A8" s="28"/>
      <c r="B8" s="28"/>
      <c r="C8" s="28"/>
      <c r="D8" s="28"/>
      <c r="E8" s="28"/>
      <c r="F8" s="28"/>
      <c r="G8" s="29" t="s">
        <v>231</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6" t="s">
        <v>230</v>
      </c>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row>
    <row r="9" spans="1:177" s="3" customFormat="1" ht="251.25" customHeight="1" hidden="1">
      <c r="A9" s="28"/>
      <c r="B9" s="28"/>
      <c r="C9" s="28"/>
      <c r="D9" s="28"/>
      <c r="E9" s="28"/>
      <c r="F9" s="28"/>
      <c r="G9" s="29" t="s">
        <v>233</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6" t="s">
        <v>232</v>
      </c>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row>
    <row r="10" spans="1:177" s="3" customFormat="1" ht="27" customHeight="1" hidden="1">
      <c r="A10" s="28" t="s">
        <v>32</v>
      </c>
      <c r="B10" s="28"/>
      <c r="C10" s="28"/>
      <c r="D10" s="28"/>
      <c r="E10" s="28"/>
      <c r="F10" s="28"/>
      <c r="G10" s="29" t="s">
        <v>234</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row>
    <row r="11" spans="1:177" s="3" customFormat="1" ht="15" customHeight="1" hidden="1">
      <c r="A11" s="28"/>
      <c r="B11" s="28"/>
      <c r="C11" s="28"/>
      <c r="D11" s="28"/>
      <c r="E11" s="28"/>
      <c r="F11" s="28"/>
      <c r="G11" s="29" t="s">
        <v>235</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row>
    <row r="12" spans="1:177" s="3" customFormat="1" ht="27.75" customHeight="1" hidden="1">
      <c r="A12" s="28"/>
      <c r="B12" s="28"/>
      <c r="C12" s="28"/>
      <c r="D12" s="28"/>
      <c r="E12" s="28"/>
      <c r="F12" s="28"/>
      <c r="G12" s="29" t="s">
        <v>236</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6" t="s">
        <v>230</v>
      </c>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row>
    <row r="13" spans="1:177" s="3" customFormat="1" ht="40.5" customHeight="1" hidden="1">
      <c r="A13" s="28"/>
      <c r="B13" s="28"/>
      <c r="C13" s="28"/>
      <c r="D13" s="28"/>
      <c r="E13" s="28"/>
      <c r="F13" s="28"/>
      <c r="G13" s="29" t="s">
        <v>237</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6" t="s">
        <v>232</v>
      </c>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row>
    <row r="14" spans="1:177" s="3" customFormat="1" ht="15" customHeight="1" hidden="1">
      <c r="A14" s="28"/>
      <c r="B14" s="28"/>
      <c r="C14" s="28"/>
      <c r="D14" s="28"/>
      <c r="E14" s="28"/>
      <c r="F14" s="28"/>
      <c r="G14" s="29" t="s">
        <v>238</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6" t="s">
        <v>232</v>
      </c>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row>
    <row r="15" spans="1:177" s="3" customFormat="1" ht="27.75" customHeight="1" hidden="1">
      <c r="A15" s="28" t="s">
        <v>38</v>
      </c>
      <c r="B15" s="28"/>
      <c r="C15" s="28"/>
      <c r="D15" s="28"/>
      <c r="E15" s="28"/>
      <c r="F15" s="28"/>
      <c r="G15" s="29" t="s">
        <v>277</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26" t="s">
        <v>232</v>
      </c>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row>
    <row r="16" spans="1:177" s="3" customFormat="1" ht="27.75" customHeight="1" hidden="1">
      <c r="A16" s="28" t="s">
        <v>43</v>
      </c>
      <c r="B16" s="28"/>
      <c r="C16" s="28"/>
      <c r="D16" s="28"/>
      <c r="E16" s="28"/>
      <c r="F16" s="28"/>
      <c r="G16" s="29" t="s">
        <v>239</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row>
    <row r="17" spans="1:177" s="3" customFormat="1" ht="54" customHeight="1" hidden="1">
      <c r="A17" s="28" t="s">
        <v>45</v>
      </c>
      <c r="B17" s="28"/>
      <c r="C17" s="28"/>
      <c r="D17" s="28"/>
      <c r="E17" s="28"/>
      <c r="F17" s="28"/>
      <c r="G17" s="29" t="s">
        <v>240</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6" t="s">
        <v>232</v>
      </c>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row>
    <row r="18" spans="1:177" s="3" customFormat="1" ht="66" customHeight="1" hidden="1">
      <c r="A18" s="28" t="s">
        <v>48</v>
      </c>
      <c r="B18" s="28"/>
      <c r="C18" s="28"/>
      <c r="D18" s="28"/>
      <c r="E18" s="28"/>
      <c r="F18" s="28"/>
      <c r="G18" s="29" t="s">
        <v>241</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6" t="s">
        <v>232</v>
      </c>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row>
    <row r="19" spans="1:177" s="3" customFormat="1" ht="27.75" customHeight="1" hidden="1">
      <c r="A19" s="28" t="s">
        <v>51</v>
      </c>
      <c r="B19" s="28"/>
      <c r="C19" s="28"/>
      <c r="D19" s="28"/>
      <c r="E19" s="28"/>
      <c r="F19" s="28"/>
      <c r="G19" s="29" t="s">
        <v>242</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6" t="s">
        <v>232</v>
      </c>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row>
    <row r="20" spans="1:177" s="3" customFormat="1" ht="15" customHeight="1" hidden="1">
      <c r="A20" s="28"/>
      <c r="B20" s="28"/>
      <c r="C20" s="28"/>
      <c r="D20" s="28"/>
      <c r="E20" s="28"/>
      <c r="F20" s="28"/>
      <c r="G20" s="29" t="s">
        <v>130</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6" t="s">
        <v>232</v>
      </c>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row>
    <row r="21" spans="1:177" s="3" customFormat="1" ht="15" customHeight="1" hidden="1">
      <c r="A21" s="28"/>
      <c r="B21" s="28"/>
      <c r="C21" s="28"/>
      <c r="D21" s="28"/>
      <c r="E21" s="28"/>
      <c r="F21" s="28"/>
      <c r="G21" s="29" t="s">
        <v>131</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6" t="s">
        <v>232</v>
      </c>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row>
    <row r="22" spans="1:177" s="3" customFormat="1" ht="15" customHeight="1" hidden="1">
      <c r="A22" s="28"/>
      <c r="B22" s="28"/>
      <c r="C22" s="28"/>
      <c r="D22" s="28"/>
      <c r="E22" s="28"/>
      <c r="F22" s="28"/>
      <c r="G22" s="29" t="s">
        <v>132</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6" t="s">
        <v>232</v>
      </c>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row>
    <row r="23" spans="1:177" s="3" customFormat="1" ht="15" customHeight="1">
      <c r="A23" s="28" t="s">
        <v>63</v>
      </c>
      <c r="B23" s="28"/>
      <c r="C23" s="28"/>
      <c r="D23" s="28"/>
      <c r="E23" s="28"/>
      <c r="F23" s="28"/>
      <c r="G23" s="29" t="s">
        <v>243</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6"/>
      <c r="AK23" s="26"/>
      <c r="AL23" s="26"/>
      <c r="AM23" s="26"/>
      <c r="AN23" s="26"/>
      <c r="AO23" s="26"/>
      <c r="AP23" s="26"/>
      <c r="AQ23" s="26"/>
      <c r="AR23" s="26"/>
      <c r="AS23" s="26"/>
      <c r="AT23" s="26"/>
      <c r="AU23" s="26"/>
      <c r="AV23" s="26"/>
      <c r="AW23" s="26"/>
      <c r="AX23" s="26"/>
      <c r="AY23" s="26"/>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row>
    <row r="24" spans="1:177" s="3" customFormat="1" ht="27.75" customHeight="1">
      <c r="A24" s="28" t="s">
        <v>65</v>
      </c>
      <c r="B24" s="28"/>
      <c r="C24" s="28"/>
      <c r="D24" s="28"/>
      <c r="E24" s="28"/>
      <c r="F24" s="28"/>
      <c r="G24" s="29" t="s">
        <v>244</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6" t="s">
        <v>296</v>
      </c>
      <c r="AK24" s="26"/>
      <c r="AL24" s="26"/>
      <c r="AM24" s="26"/>
      <c r="AN24" s="26"/>
      <c r="AO24" s="26"/>
      <c r="AP24" s="26"/>
      <c r="AQ24" s="26"/>
      <c r="AR24" s="26"/>
      <c r="AS24" s="26"/>
      <c r="AT24" s="26"/>
      <c r="AU24" s="26"/>
      <c r="AV24" s="26"/>
      <c r="AW24" s="26"/>
      <c r="AX24" s="26"/>
      <c r="AY24" s="26"/>
      <c r="AZ24" s="44">
        <f>'[3]ээ'!$E$38</f>
        <v>1026.6064087014302</v>
      </c>
      <c r="BA24" s="42"/>
      <c r="BB24" s="42"/>
      <c r="BC24" s="42"/>
      <c r="BD24" s="42"/>
      <c r="BE24" s="42"/>
      <c r="BF24" s="42"/>
      <c r="BG24" s="42"/>
      <c r="BH24" s="43"/>
      <c r="BI24" s="44">
        <v>1255.12037686706</v>
      </c>
      <c r="BJ24" s="42"/>
      <c r="BK24" s="42"/>
      <c r="BL24" s="42"/>
      <c r="BM24" s="42"/>
      <c r="BN24" s="42"/>
      <c r="BO24" s="42"/>
      <c r="BP24" s="42"/>
      <c r="BQ24" s="43"/>
      <c r="BR24" s="44">
        <v>1018.33</v>
      </c>
      <c r="BS24" s="42"/>
      <c r="BT24" s="42"/>
      <c r="BU24" s="42"/>
      <c r="BV24" s="42"/>
      <c r="BW24" s="42"/>
      <c r="BX24" s="42"/>
      <c r="BY24" s="42"/>
      <c r="BZ24" s="43"/>
      <c r="CA24" s="44">
        <v>1048.78</v>
      </c>
      <c r="CB24" s="42"/>
      <c r="CC24" s="42"/>
      <c r="CD24" s="42"/>
      <c r="CE24" s="42"/>
      <c r="CF24" s="42"/>
      <c r="CG24" s="42"/>
      <c r="CH24" s="42"/>
      <c r="CI24" s="43"/>
      <c r="CJ24" s="31">
        <f>'[2]цена ээ'!$D$14</f>
        <v>1063.3352472757992</v>
      </c>
      <c r="CK24" s="31"/>
      <c r="CL24" s="31"/>
      <c r="CM24" s="31"/>
      <c r="CN24" s="31"/>
      <c r="CO24" s="31"/>
      <c r="CP24" s="31"/>
      <c r="CQ24" s="31"/>
      <c r="CR24" s="31"/>
      <c r="CS24" s="31">
        <f>'[2]цена ээ'!$D$15</f>
        <v>1320.498187091975</v>
      </c>
      <c r="CT24" s="31"/>
      <c r="CU24" s="31"/>
      <c r="CV24" s="31"/>
      <c r="CW24" s="31"/>
      <c r="CX24" s="31"/>
      <c r="CY24" s="31"/>
      <c r="CZ24" s="31"/>
      <c r="DA24" s="31"/>
      <c r="DB24" s="31">
        <f>'[2]цена ээ'!$E$14</f>
        <v>1224.465280908199</v>
      </c>
      <c r="DC24" s="31"/>
      <c r="DD24" s="31"/>
      <c r="DE24" s="31"/>
      <c r="DF24" s="31"/>
      <c r="DG24" s="31"/>
      <c r="DH24" s="31"/>
      <c r="DI24" s="31"/>
      <c r="DJ24" s="31"/>
      <c r="DK24" s="31">
        <f>'[2]цена ээ'!$E$15</f>
        <v>1224.465280908199</v>
      </c>
      <c r="DL24" s="31"/>
      <c r="DM24" s="31"/>
      <c r="DN24" s="31"/>
      <c r="DO24" s="31"/>
      <c r="DP24" s="31"/>
      <c r="DQ24" s="31"/>
      <c r="DR24" s="31"/>
      <c r="DS24" s="31"/>
      <c r="DT24" s="31">
        <f>'[2]цена ээ'!$F$14</f>
        <v>1224.465280908199</v>
      </c>
      <c r="DU24" s="31"/>
      <c r="DV24" s="31"/>
      <c r="DW24" s="31"/>
      <c r="DX24" s="31"/>
      <c r="DY24" s="31"/>
      <c r="DZ24" s="31"/>
      <c r="EA24" s="31"/>
      <c r="EB24" s="31"/>
      <c r="EC24" s="31">
        <f>'[2]цена ээ'!$F$15</f>
        <v>1289.6804517739995</v>
      </c>
      <c r="ED24" s="31"/>
      <c r="EE24" s="31"/>
      <c r="EF24" s="31"/>
      <c r="EG24" s="31"/>
      <c r="EH24" s="31"/>
      <c r="EI24" s="31"/>
      <c r="EJ24" s="31"/>
      <c r="EK24" s="31"/>
      <c r="EL24" s="31">
        <f>'[2]цена ээ'!$G$14</f>
        <v>1289.6804517739995</v>
      </c>
      <c r="EM24" s="31"/>
      <c r="EN24" s="31"/>
      <c r="EO24" s="31"/>
      <c r="EP24" s="31"/>
      <c r="EQ24" s="31"/>
      <c r="ER24" s="31"/>
      <c r="ES24" s="31"/>
      <c r="ET24" s="31"/>
      <c r="EU24" s="31">
        <f>'[2]цена ээ'!$G$15</f>
        <v>1298.2399091092936</v>
      </c>
      <c r="EV24" s="31"/>
      <c r="EW24" s="31"/>
      <c r="EX24" s="31"/>
      <c r="EY24" s="31"/>
      <c r="EZ24" s="31"/>
      <c r="FA24" s="31"/>
      <c r="FB24" s="31"/>
      <c r="FC24" s="31"/>
      <c r="FD24" s="31">
        <f>'[2]цена ээ'!$H$14</f>
        <v>1298.2399091092936</v>
      </c>
      <c r="FE24" s="31"/>
      <c r="FF24" s="31"/>
      <c r="FG24" s="31"/>
      <c r="FH24" s="31"/>
      <c r="FI24" s="31"/>
      <c r="FJ24" s="31"/>
      <c r="FK24" s="31"/>
      <c r="FL24" s="31"/>
      <c r="FM24" s="31">
        <f>'[2]цена ээ'!$H$15</f>
        <v>1367.9220262224253</v>
      </c>
      <c r="FN24" s="31"/>
      <c r="FO24" s="31"/>
      <c r="FP24" s="31"/>
      <c r="FQ24" s="31"/>
      <c r="FR24" s="31"/>
      <c r="FS24" s="31"/>
      <c r="FT24" s="31"/>
      <c r="FU24" s="31"/>
    </row>
    <row r="25" spans="1:177" s="3" customFormat="1" ht="27.75" customHeight="1">
      <c r="A25" s="28"/>
      <c r="B25" s="28"/>
      <c r="C25" s="28"/>
      <c r="D25" s="28"/>
      <c r="E25" s="28"/>
      <c r="F25" s="28"/>
      <c r="G25" s="29" t="s">
        <v>245</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6" t="s">
        <v>296</v>
      </c>
      <c r="AK25" s="26"/>
      <c r="AL25" s="26"/>
      <c r="AM25" s="26"/>
      <c r="AN25" s="26"/>
      <c r="AO25" s="26"/>
      <c r="AP25" s="26"/>
      <c r="AQ25" s="26"/>
      <c r="AR25" s="26"/>
      <c r="AS25" s="26"/>
      <c r="AT25" s="26"/>
      <c r="AU25" s="26"/>
      <c r="AV25" s="26"/>
      <c r="AW25" s="26"/>
      <c r="AX25" s="26"/>
      <c r="AY25" s="26"/>
      <c r="AZ25" s="44">
        <f>'[5]производство(12)'!$H$119</f>
        <v>1817.0940118819353</v>
      </c>
      <c r="BA25" s="42"/>
      <c r="BB25" s="42"/>
      <c r="BC25" s="42"/>
      <c r="BD25" s="42"/>
      <c r="BE25" s="42"/>
      <c r="BF25" s="42"/>
      <c r="BG25" s="42"/>
      <c r="BH25" s="43"/>
      <c r="BI25" s="44">
        <f>'[5]производство(12)'!$H$120</f>
        <v>1175.2271727391178</v>
      </c>
      <c r="BJ25" s="42"/>
      <c r="BK25" s="42"/>
      <c r="BL25" s="42"/>
      <c r="BM25" s="42"/>
      <c r="BN25" s="42"/>
      <c r="BO25" s="42"/>
      <c r="BP25" s="42"/>
      <c r="BQ25" s="43"/>
      <c r="BR25" s="44">
        <v>1017.17</v>
      </c>
      <c r="BS25" s="42"/>
      <c r="BT25" s="42"/>
      <c r="BU25" s="42"/>
      <c r="BV25" s="42"/>
      <c r="BW25" s="42"/>
      <c r="BX25" s="42"/>
      <c r="BY25" s="42"/>
      <c r="BZ25" s="43"/>
      <c r="CA25" s="44">
        <v>1047.62</v>
      </c>
      <c r="CB25" s="42"/>
      <c r="CC25" s="42"/>
      <c r="CD25" s="42"/>
      <c r="CE25" s="42"/>
      <c r="CF25" s="42"/>
      <c r="CG25" s="42"/>
      <c r="CH25" s="42"/>
      <c r="CI25" s="43"/>
      <c r="CJ25" s="31">
        <f>'[2]цена ээ'!$D$17</f>
        <v>1062.1212472757993</v>
      </c>
      <c r="CK25" s="31"/>
      <c r="CL25" s="31"/>
      <c r="CM25" s="31"/>
      <c r="CN25" s="31"/>
      <c r="CO25" s="31"/>
      <c r="CP25" s="31"/>
      <c r="CQ25" s="31"/>
      <c r="CR25" s="31"/>
      <c r="CS25" s="31">
        <f>'[2]цена ээ'!$D$18</f>
        <v>1319.2774382475084</v>
      </c>
      <c r="CT25" s="31"/>
      <c r="CU25" s="31"/>
      <c r="CV25" s="31"/>
      <c r="CW25" s="31"/>
      <c r="CX25" s="31"/>
      <c r="CY25" s="31"/>
      <c r="CZ25" s="31"/>
      <c r="DA25" s="31"/>
      <c r="DB25" s="31">
        <f>'[2]цена ээ'!$E$17</f>
        <v>1223.1975746236096</v>
      </c>
      <c r="DC25" s="31"/>
      <c r="DD25" s="31"/>
      <c r="DE25" s="31"/>
      <c r="DF25" s="31"/>
      <c r="DG25" s="31"/>
      <c r="DH25" s="31"/>
      <c r="DI25" s="31"/>
      <c r="DJ25" s="31"/>
      <c r="DK25" s="31">
        <f>'[2]цена ээ'!$E$18</f>
        <v>1223.1975746236096</v>
      </c>
      <c r="DL25" s="31"/>
      <c r="DM25" s="31"/>
      <c r="DN25" s="31"/>
      <c r="DO25" s="31"/>
      <c r="DP25" s="31"/>
      <c r="DQ25" s="31"/>
      <c r="DR25" s="31"/>
      <c r="DS25" s="31"/>
      <c r="DT25" s="31">
        <f>'[2]цена ээ'!$F$17</f>
        <v>1223.1975746236096</v>
      </c>
      <c r="DU25" s="31"/>
      <c r="DV25" s="31"/>
      <c r="DW25" s="31"/>
      <c r="DX25" s="31"/>
      <c r="DY25" s="31"/>
      <c r="DZ25" s="31"/>
      <c r="EA25" s="31"/>
      <c r="EB25" s="31"/>
      <c r="EC25" s="31">
        <f>'[2]цена ээ'!$F$18</f>
        <v>1288.300297071177</v>
      </c>
      <c r="ED25" s="31"/>
      <c r="EE25" s="31"/>
      <c r="EF25" s="31"/>
      <c r="EG25" s="31"/>
      <c r="EH25" s="31"/>
      <c r="EI25" s="31"/>
      <c r="EJ25" s="31"/>
      <c r="EK25" s="31"/>
      <c r="EL25" s="31">
        <f>'[2]цена ээ'!$G$17</f>
        <v>1288.300297071177</v>
      </c>
      <c r="EM25" s="31"/>
      <c r="EN25" s="31"/>
      <c r="EO25" s="31"/>
      <c r="EP25" s="31"/>
      <c r="EQ25" s="31"/>
      <c r="ER25" s="31"/>
      <c r="ES25" s="31"/>
      <c r="ET25" s="31"/>
      <c r="EU25" s="31">
        <f>'[2]цена ээ'!$G$18</f>
        <v>1296.8506313875976</v>
      </c>
      <c r="EV25" s="31"/>
      <c r="EW25" s="31"/>
      <c r="EX25" s="31"/>
      <c r="EY25" s="31"/>
      <c r="EZ25" s="31"/>
      <c r="FA25" s="31"/>
      <c r="FB25" s="31"/>
      <c r="FC25" s="31"/>
      <c r="FD25" s="31">
        <f>'[2]цена ээ'!$H$17</f>
        <v>1296.8506313875976</v>
      </c>
      <c r="FE25" s="31"/>
      <c r="FF25" s="31"/>
      <c r="FG25" s="31"/>
      <c r="FH25" s="31"/>
      <c r="FI25" s="31"/>
      <c r="FJ25" s="31"/>
      <c r="FK25" s="31"/>
      <c r="FL25" s="31"/>
      <c r="FM25" s="31">
        <f>'[2]цена ээ'!$H$18</f>
        <v>1366.4044445882348</v>
      </c>
      <c r="FN25" s="31"/>
      <c r="FO25" s="31"/>
      <c r="FP25" s="31"/>
      <c r="FQ25" s="31"/>
      <c r="FR25" s="31"/>
      <c r="FS25" s="31"/>
      <c r="FT25" s="31"/>
      <c r="FU25" s="31"/>
    </row>
    <row r="26" spans="1:177" s="3" customFormat="1" ht="27.75" customHeight="1">
      <c r="A26" s="28" t="s">
        <v>70</v>
      </c>
      <c r="B26" s="28"/>
      <c r="C26" s="28"/>
      <c r="D26" s="28"/>
      <c r="E26" s="28"/>
      <c r="F26" s="28"/>
      <c r="G26" s="29" t="s">
        <v>246</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6" t="s">
        <v>230</v>
      </c>
      <c r="AK26" s="26"/>
      <c r="AL26" s="26"/>
      <c r="AM26" s="26"/>
      <c r="AN26" s="26"/>
      <c r="AO26" s="26"/>
      <c r="AP26" s="26"/>
      <c r="AQ26" s="26"/>
      <c r="AR26" s="26"/>
      <c r="AS26" s="26"/>
      <c r="AT26" s="26"/>
      <c r="AU26" s="26"/>
      <c r="AV26" s="26"/>
      <c r="AW26" s="26"/>
      <c r="AX26" s="26"/>
      <c r="AY26" s="26"/>
      <c r="AZ26" s="44">
        <f>'[3]ээ'!$E$39</f>
        <v>672360.663022939</v>
      </c>
      <c r="BA26" s="42"/>
      <c r="BB26" s="42"/>
      <c r="BC26" s="42"/>
      <c r="BD26" s="42"/>
      <c r="BE26" s="42"/>
      <c r="BF26" s="42"/>
      <c r="BG26" s="42"/>
      <c r="BH26" s="43"/>
      <c r="BI26" s="44">
        <v>862957.672609295</v>
      </c>
      <c r="BJ26" s="42"/>
      <c r="BK26" s="42"/>
      <c r="BL26" s="42"/>
      <c r="BM26" s="42"/>
      <c r="BN26" s="42"/>
      <c r="BO26" s="42"/>
      <c r="BP26" s="42"/>
      <c r="BQ26" s="43"/>
      <c r="BR26" s="44">
        <v>862000.85</v>
      </c>
      <c r="BS26" s="42"/>
      <c r="BT26" s="42"/>
      <c r="BU26" s="42"/>
      <c r="BV26" s="42"/>
      <c r="BW26" s="42"/>
      <c r="BX26" s="42"/>
      <c r="BY26" s="42"/>
      <c r="BZ26" s="43"/>
      <c r="CA26" s="44">
        <v>862000.85</v>
      </c>
      <c r="CB26" s="42"/>
      <c r="CC26" s="42"/>
      <c r="CD26" s="42"/>
      <c r="CE26" s="42"/>
      <c r="CF26" s="42"/>
      <c r="CG26" s="42"/>
      <c r="CH26" s="42"/>
      <c r="CI26" s="43"/>
      <c r="CJ26" s="31">
        <f>'[2]цена мощность'!$D$19</f>
        <v>569184.5444011609</v>
      </c>
      <c r="CK26" s="31"/>
      <c r="CL26" s="31"/>
      <c r="CM26" s="31"/>
      <c r="CN26" s="31"/>
      <c r="CO26" s="31"/>
      <c r="CP26" s="31"/>
      <c r="CQ26" s="31"/>
      <c r="CR26" s="31"/>
      <c r="CS26" s="31">
        <f>'[2]цена мощность'!$D$20</f>
        <v>1580528.1403450842</v>
      </c>
      <c r="CT26" s="31"/>
      <c r="CU26" s="31"/>
      <c r="CV26" s="31"/>
      <c r="CW26" s="31"/>
      <c r="CX26" s="31"/>
      <c r="CY26" s="31"/>
      <c r="CZ26" s="31"/>
      <c r="DA26" s="31"/>
      <c r="DB26" s="31">
        <f>'[2]цена мощность'!$E$19</f>
        <v>1083995.263730809</v>
      </c>
      <c r="DC26" s="31"/>
      <c r="DD26" s="31"/>
      <c r="DE26" s="31"/>
      <c r="DF26" s="31"/>
      <c r="DG26" s="31"/>
      <c r="DH26" s="31"/>
      <c r="DI26" s="31"/>
      <c r="DJ26" s="31"/>
      <c r="DK26" s="31">
        <f>'[2]цена мощность'!$E$20</f>
        <v>1083995.263730809</v>
      </c>
      <c r="DL26" s="31"/>
      <c r="DM26" s="31"/>
      <c r="DN26" s="31"/>
      <c r="DO26" s="31"/>
      <c r="DP26" s="31"/>
      <c r="DQ26" s="31"/>
      <c r="DR26" s="31"/>
      <c r="DS26" s="31"/>
      <c r="DT26" s="31">
        <f>'[2]цена мощность'!$F$19</f>
        <v>1083995.263730809</v>
      </c>
      <c r="DU26" s="31"/>
      <c r="DV26" s="31"/>
      <c r="DW26" s="31"/>
      <c r="DX26" s="31"/>
      <c r="DY26" s="31"/>
      <c r="DZ26" s="31"/>
      <c r="EA26" s="31"/>
      <c r="EB26" s="31"/>
      <c r="EC26" s="31">
        <f>'[2]цена мощность'!$F$20</f>
        <v>1101683.8348794898</v>
      </c>
      <c r="ED26" s="31"/>
      <c r="EE26" s="31"/>
      <c r="EF26" s="31"/>
      <c r="EG26" s="31"/>
      <c r="EH26" s="31"/>
      <c r="EI26" s="31"/>
      <c r="EJ26" s="31"/>
      <c r="EK26" s="31"/>
      <c r="EL26" s="31">
        <f>'[2]цена мощность'!$G$19</f>
        <v>1101683.8348794898</v>
      </c>
      <c r="EM26" s="31"/>
      <c r="EN26" s="31"/>
      <c r="EO26" s="31"/>
      <c r="EP26" s="31"/>
      <c r="EQ26" s="31"/>
      <c r="ER26" s="31"/>
      <c r="ES26" s="31"/>
      <c r="ET26" s="31"/>
      <c r="EU26" s="31">
        <f>'[2]цена мощность'!$G$20</f>
        <v>1103880.018933445</v>
      </c>
      <c r="EV26" s="31"/>
      <c r="EW26" s="31"/>
      <c r="EX26" s="31"/>
      <c r="EY26" s="31"/>
      <c r="EZ26" s="31"/>
      <c r="FA26" s="31"/>
      <c r="FB26" s="31"/>
      <c r="FC26" s="31"/>
      <c r="FD26" s="31">
        <f>'[2]цена мощность'!$H$19</f>
        <v>1103880.018933445</v>
      </c>
      <c r="FE26" s="31"/>
      <c r="FF26" s="31"/>
      <c r="FG26" s="31"/>
      <c r="FH26" s="31"/>
      <c r="FI26" s="31"/>
      <c r="FJ26" s="31"/>
      <c r="FK26" s="31"/>
      <c r="FL26" s="31"/>
      <c r="FM26" s="31">
        <f>'[2]цена мощность'!$H$20</f>
        <v>1123436.2978735932</v>
      </c>
      <c r="FN26" s="31"/>
      <c r="FO26" s="31"/>
      <c r="FP26" s="31"/>
      <c r="FQ26" s="31"/>
      <c r="FR26" s="31"/>
      <c r="FS26" s="31"/>
      <c r="FT26" s="31"/>
      <c r="FU26" s="31"/>
    </row>
    <row r="27" spans="1:177" s="3" customFormat="1" ht="27.75" customHeight="1" hidden="1">
      <c r="A27" s="28" t="s">
        <v>71</v>
      </c>
      <c r="B27" s="28"/>
      <c r="C27" s="28"/>
      <c r="D27" s="28"/>
      <c r="E27" s="28"/>
      <c r="F27" s="28"/>
      <c r="G27" s="29" t="s">
        <v>248</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6" t="s">
        <v>247</v>
      </c>
      <c r="AK27" s="26"/>
      <c r="AL27" s="26"/>
      <c r="AM27" s="26"/>
      <c r="AN27" s="26"/>
      <c r="AO27" s="26"/>
      <c r="AP27" s="26"/>
      <c r="AQ27" s="26"/>
      <c r="AR27" s="26"/>
      <c r="AS27" s="26"/>
      <c r="AT27" s="26"/>
      <c r="AU27" s="26"/>
      <c r="AV27" s="26"/>
      <c r="AW27" s="26"/>
      <c r="AX27" s="26"/>
      <c r="AY27" s="26"/>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row>
    <row r="28" spans="1:177" s="3" customFormat="1" ht="27.75" customHeight="1" hidden="1">
      <c r="A28" s="28" t="s">
        <v>249</v>
      </c>
      <c r="B28" s="28"/>
      <c r="C28" s="28"/>
      <c r="D28" s="28"/>
      <c r="E28" s="28"/>
      <c r="F28" s="28"/>
      <c r="G28" s="29" t="s">
        <v>250</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6" t="s">
        <v>247</v>
      </c>
      <c r="AK28" s="26"/>
      <c r="AL28" s="26"/>
      <c r="AM28" s="26"/>
      <c r="AN28" s="26"/>
      <c r="AO28" s="26"/>
      <c r="AP28" s="26"/>
      <c r="AQ28" s="26"/>
      <c r="AR28" s="26"/>
      <c r="AS28" s="26"/>
      <c r="AT28" s="26"/>
      <c r="AU28" s="26"/>
      <c r="AV28" s="26"/>
      <c r="AW28" s="26"/>
      <c r="AX28" s="26"/>
      <c r="AY28" s="26"/>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row>
    <row r="29" spans="1:177" s="3" customFormat="1" ht="27.75" customHeight="1" hidden="1">
      <c r="A29" s="28" t="s">
        <v>251</v>
      </c>
      <c r="B29" s="28"/>
      <c r="C29" s="28"/>
      <c r="D29" s="28"/>
      <c r="E29" s="28"/>
      <c r="F29" s="28"/>
      <c r="G29" s="29" t="s">
        <v>252</v>
      </c>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6" t="s">
        <v>247</v>
      </c>
      <c r="AK29" s="26"/>
      <c r="AL29" s="26"/>
      <c r="AM29" s="26"/>
      <c r="AN29" s="26"/>
      <c r="AO29" s="26"/>
      <c r="AP29" s="26"/>
      <c r="AQ29" s="26"/>
      <c r="AR29" s="26"/>
      <c r="AS29" s="26"/>
      <c r="AT29" s="26"/>
      <c r="AU29" s="26"/>
      <c r="AV29" s="26"/>
      <c r="AW29" s="26"/>
      <c r="AX29" s="26"/>
      <c r="AY29" s="26"/>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row>
    <row r="30" spans="1:177" s="3" customFormat="1" ht="16.5" customHeight="1" hidden="1">
      <c r="A30" s="28"/>
      <c r="B30" s="28"/>
      <c r="C30" s="28"/>
      <c r="D30" s="28"/>
      <c r="E30" s="28"/>
      <c r="F30" s="28"/>
      <c r="G30" s="49" t="s">
        <v>253</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26" t="s">
        <v>247</v>
      </c>
      <c r="AK30" s="26"/>
      <c r="AL30" s="26"/>
      <c r="AM30" s="26"/>
      <c r="AN30" s="26"/>
      <c r="AO30" s="26"/>
      <c r="AP30" s="26"/>
      <c r="AQ30" s="26"/>
      <c r="AR30" s="26"/>
      <c r="AS30" s="26"/>
      <c r="AT30" s="26"/>
      <c r="AU30" s="26"/>
      <c r="AV30" s="26"/>
      <c r="AW30" s="26"/>
      <c r="AX30" s="26"/>
      <c r="AY30" s="26"/>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row>
    <row r="31" spans="1:177" s="3" customFormat="1" ht="16.5" customHeight="1" hidden="1">
      <c r="A31" s="28"/>
      <c r="B31" s="28"/>
      <c r="C31" s="28"/>
      <c r="D31" s="28"/>
      <c r="E31" s="28"/>
      <c r="F31" s="28"/>
      <c r="G31" s="49" t="s">
        <v>254</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26" t="s">
        <v>247</v>
      </c>
      <c r="AK31" s="26"/>
      <c r="AL31" s="26"/>
      <c r="AM31" s="26"/>
      <c r="AN31" s="26"/>
      <c r="AO31" s="26"/>
      <c r="AP31" s="26"/>
      <c r="AQ31" s="26"/>
      <c r="AR31" s="26"/>
      <c r="AS31" s="26"/>
      <c r="AT31" s="26"/>
      <c r="AU31" s="26"/>
      <c r="AV31" s="26"/>
      <c r="AW31" s="26"/>
      <c r="AX31" s="26"/>
      <c r="AY31" s="26"/>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row>
    <row r="32" spans="1:177" s="3" customFormat="1" ht="16.5" customHeight="1" hidden="1">
      <c r="A32" s="28"/>
      <c r="B32" s="28"/>
      <c r="C32" s="28"/>
      <c r="D32" s="28"/>
      <c r="E32" s="28"/>
      <c r="F32" s="28"/>
      <c r="G32" s="49" t="s">
        <v>255</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26" t="s">
        <v>247</v>
      </c>
      <c r="AK32" s="26"/>
      <c r="AL32" s="26"/>
      <c r="AM32" s="26"/>
      <c r="AN32" s="26"/>
      <c r="AO32" s="26"/>
      <c r="AP32" s="26"/>
      <c r="AQ32" s="26"/>
      <c r="AR32" s="26"/>
      <c r="AS32" s="26"/>
      <c r="AT32" s="26"/>
      <c r="AU32" s="26"/>
      <c r="AV32" s="26"/>
      <c r="AW32" s="26"/>
      <c r="AX32" s="26"/>
      <c r="AY32" s="26"/>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row>
    <row r="33" spans="1:177" s="3" customFormat="1" ht="16.5" customHeight="1" hidden="1">
      <c r="A33" s="28"/>
      <c r="B33" s="28"/>
      <c r="C33" s="28"/>
      <c r="D33" s="28"/>
      <c r="E33" s="28"/>
      <c r="F33" s="28"/>
      <c r="G33" s="49" t="s">
        <v>256</v>
      </c>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26" t="s">
        <v>247</v>
      </c>
      <c r="AK33" s="26"/>
      <c r="AL33" s="26"/>
      <c r="AM33" s="26"/>
      <c r="AN33" s="26"/>
      <c r="AO33" s="26"/>
      <c r="AP33" s="26"/>
      <c r="AQ33" s="26"/>
      <c r="AR33" s="26"/>
      <c r="AS33" s="26"/>
      <c r="AT33" s="26"/>
      <c r="AU33" s="26"/>
      <c r="AV33" s="26"/>
      <c r="AW33" s="26"/>
      <c r="AX33" s="26"/>
      <c r="AY33" s="26"/>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row>
    <row r="34" spans="1:177" s="3" customFormat="1" ht="27.75" customHeight="1" hidden="1">
      <c r="A34" s="28" t="s">
        <v>257</v>
      </c>
      <c r="B34" s="28"/>
      <c r="C34" s="28"/>
      <c r="D34" s="28"/>
      <c r="E34" s="28"/>
      <c r="F34" s="28"/>
      <c r="G34" s="29" t="s">
        <v>258</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6" t="s">
        <v>247</v>
      </c>
      <c r="AK34" s="26"/>
      <c r="AL34" s="26"/>
      <c r="AM34" s="26"/>
      <c r="AN34" s="26"/>
      <c r="AO34" s="26"/>
      <c r="AP34" s="26"/>
      <c r="AQ34" s="26"/>
      <c r="AR34" s="26"/>
      <c r="AS34" s="26"/>
      <c r="AT34" s="26"/>
      <c r="AU34" s="26"/>
      <c r="AV34" s="26"/>
      <c r="AW34" s="26"/>
      <c r="AX34" s="26"/>
      <c r="AY34" s="26"/>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row>
    <row r="35" spans="1:177" s="3" customFormat="1" ht="27.75" customHeight="1" hidden="1">
      <c r="A35" s="28" t="s">
        <v>73</v>
      </c>
      <c r="B35" s="28"/>
      <c r="C35" s="28"/>
      <c r="D35" s="28"/>
      <c r="E35" s="28"/>
      <c r="F35" s="28"/>
      <c r="G35" s="29" t="s">
        <v>259</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6"/>
      <c r="AK35" s="26"/>
      <c r="AL35" s="26"/>
      <c r="AM35" s="26"/>
      <c r="AN35" s="26"/>
      <c r="AO35" s="26"/>
      <c r="AP35" s="26"/>
      <c r="AQ35" s="26"/>
      <c r="AR35" s="26"/>
      <c r="AS35" s="26"/>
      <c r="AT35" s="26"/>
      <c r="AU35" s="26"/>
      <c r="AV35" s="26"/>
      <c r="AW35" s="26"/>
      <c r="AX35" s="26"/>
      <c r="AY35" s="26"/>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row>
    <row r="36" spans="1:177" s="3" customFormat="1" ht="27.75" customHeight="1" hidden="1">
      <c r="A36" s="28" t="s">
        <v>75</v>
      </c>
      <c r="B36" s="28"/>
      <c r="C36" s="28"/>
      <c r="D36" s="28"/>
      <c r="E36" s="28"/>
      <c r="F36" s="28"/>
      <c r="G36" s="29" t="s">
        <v>261</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6" t="s">
        <v>260</v>
      </c>
      <c r="AK36" s="26"/>
      <c r="AL36" s="26"/>
      <c r="AM36" s="26"/>
      <c r="AN36" s="26"/>
      <c r="AO36" s="26"/>
      <c r="AP36" s="26"/>
      <c r="AQ36" s="26"/>
      <c r="AR36" s="26"/>
      <c r="AS36" s="26"/>
      <c r="AT36" s="26"/>
      <c r="AU36" s="26"/>
      <c r="AV36" s="26"/>
      <c r="AW36" s="26"/>
      <c r="AX36" s="26"/>
      <c r="AY36" s="26"/>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row>
    <row r="37" spans="1:177" s="3" customFormat="1" ht="15" customHeight="1" hidden="1">
      <c r="A37" s="28" t="s">
        <v>262</v>
      </c>
      <c r="B37" s="28"/>
      <c r="C37" s="28"/>
      <c r="D37" s="28"/>
      <c r="E37" s="28"/>
      <c r="F37" s="28"/>
      <c r="G37" s="29" t="s">
        <v>263</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6" t="s">
        <v>247</v>
      </c>
      <c r="AK37" s="26"/>
      <c r="AL37" s="26"/>
      <c r="AM37" s="26"/>
      <c r="AN37" s="26"/>
      <c r="AO37" s="26"/>
      <c r="AP37" s="26"/>
      <c r="AQ37" s="26"/>
      <c r="AR37" s="26"/>
      <c r="AS37" s="26"/>
      <c r="AT37" s="26"/>
      <c r="AU37" s="26"/>
      <c r="AV37" s="26"/>
      <c r="AW37" s="26"/>
      <c r="AX37" s="26"/>
      <c r="AY37" s="26"/>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row>
    <row r="38" spans="1:177" s="3" customFormat="1" ht="27.75" customHeight="1" hidden="1">
      <c r="A38" s="28" t="s">
        <v>77</v>
      </c>
      <c r="B38" s="28"/>
      <c r="C38" s="28"/>
      <c r="D38" s="28"/>
      <c r="E38" s="28"/>
      <c r="F38" s="28"/>
      <c r="G38" s="29" t="s">
        <v>264</v>
      </c>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6" t="s">
        <v>295</v>
      </c>
      <c r="AK38" s="26"/>
      <c r="AL38" s="26"/>
      <c r="AM38" s="26"/>
      <c r="AN38" s="26"/>
      <c r="AO38" s="26"/>
      <c r="AP38" s="26"/>
      <c r="AQ38" s="26"/>
      <c r="AR38" s="26"/>
      <c r="AS38" s="26"/>
      <c r="AT38" s="26"/>
      <c r="AU38" s="26"/>
      <c r="AV38" s="26"/>
      <c r="AW38" s="26"/>
      <c r="AX38" s="26"/>
      <c r="AY38" s="26"/>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row>
    <row r="39" spans="1:177" s="3" customFormat="1" ht="12.75" hidden="1">
      <c r="A39" s="28"/>
      <c r="B39" s="28"/>
      <c r="C39" s="28"/>
      <c r="D39" s="28"/>
      <c r="E39" s="28"/>
      <c r="F39" s="28"/>
      <c r="G39" s="48" t="s">
        <v>265</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26" t="s">
        <v>295</v>
      </c>
      <c r="AK39" s="26"/>
      <c r="AL39" s="26"/>
      <c r="AM39" s="26"/>
      <c r="AN39" s="26"/>
      <c r="AO39" s="26"/>
      <c r="AP39" s="26"/>
      <c r="AQ39" s="26"/>
      <c r="AR39" s="26"/>
      <c r="AS39" s="26"/>
      <c r="AT39" s="26"/>
      <c r="AU39" s="26"/>
      <c r="AV39" s="26"/>
      <c r="AW39" s="26"/>
      <c r="AX39" s="26"/>
      <c r="AY39" s="26"/>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row>
    <row r="40" spans="1:177" s="3" customFormat="1" ht="12.75" hidden="1">
      <c r="A40" s="28"/>
      <c r="B40" s="28"/>
      <c r="C40" s="28"/>
      <c r="D40" s="28"/>
      <c r="E40" s="28"/>
      <c r="F40" s="28"/>
      <c r="G40" s="48" t="s">
        <v>266</v>
      </c>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26" t="s">
        <v>295</v>
      </c>
      <c r="AK40" s="26"/>
      <c r="AL40" s="26"/>
      <c r="AM40" s="26"/>
      <c r="AN40" s="26"/>
      <c r="AO40" s="26"/>
      <c r="AP40" s="26"/>
      <c r="AQ40" s="26"/>
      <c r="AR40" s="26"/>
      <c r="AS40" s="26"/>
      <c r="AT40" s="26"/>
      <c r="AU40" s="26"/>
      <c r="AV40" s="26"/>
      <c r="AW40" s="26"/>
      <c r="AX40" s="26"/>
      <c r="AY40" s="26"/>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row>
    <row r="41" spans="52:177" ht="3" customHeight="1">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row>
    <row r="42" s="9" customFormat="1" ht="11.25" hidden="1">
      <c r="A42" s="10" t="s">
        <v>267</v>
      </c>
    </row>
    <row r="43" s="9" customFormat="1" ht="11.25" hidden="1">
      <c r="A43" s="10" t="s">
        <v>268</v>
      </c>
    </row>
    <row r="44" s="9" customFormat="1" ht="11.25" hidden="1">
      <c r="A44" s="10" t="s">
        <v>269</v>
      </c>
    </row>
    <row r="45" s="9" customFormat="1" ht="11.25" hidden="1">
      <c r="A45" s="10" t="s">
        <v>270</v>
      </c>
    </row>
    <row r="46" ht="15.75" hidden="1"/>
    <row r="47" spans="6:105" s="11" customFormat="1" ht="45" customHeight="1" hidden="1">
      <c r="F47" s="11" t="s">
        <v>271</v>
      </c>
      <c r="V47" s="47" t="s">
        <v>272</v>
      </c>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row>
    <row r="48" spans="22:105" ht="60" customHeight="1" hidden="1">
      <c r="V48" s="47" t="s">
        <v>273</v>
      </c>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row>
    <row r="49" ht="3" customHeight="1" hidden="1"/>
  </sheetData>
  <sheetProtection/>
  <mergeCells count="624">
    <mergeCell ref="AZ4:BQ4"/>
    <mergeCell ref="BR4:CI4"/>
    <mergeCell ref="CJ4:DA4"/>
    <mergeCell ref="DB4:DS4"/>
    <mergeCell ref="DT4:EK4"/>
    <mergeCell ref="EL4:FC4"/>
    <mergeCell ref="EL40:ET40"/>
    <mergeCell ref="EU40:FC40"/>
    <mergeCell ref="FD40:FL40"/>
    <mergeCell ref="FM40:FU40"/>
    <mergeCell ref="EL39:ET39"/>
    <mergeCell ref="EU39:FC39"/>
    <mergeCell ref="FD39:FL39"/>
    <mergeCell ref="FM39:FU39"/>
    <mergeCell ref="EL38:ET38"/>
    <mergeCell ref="EU38:FC38"/>
    <mergeCell ref="FD38:FL38"/>
    <mergeCell ref="FM38:FU38"/>
    <mergeCell ref="EL37:ET37"/>
    <mergeCell ref="EU37:FC37"/>
    <mergeCell ref="FD37:FL37"/>
    <mergeCell ref="FM37:FU37"/>
    <mergeCell ref="EL36:ET36"/>
    <mergeCell ref="EU36:FC36"/>
    <mergeCell ref="FD36:FL36"/>
    <mergeCell ref="FM36:FU36"/>
    <mergeCell ref="EL35:ET35"/>
    <mergeCell ref="EU35:FC35"/>
    <mergeCell ref="FD35:FL35"/>
    <mergeCell ref="FM35:FU35"/>
    <mergeCell ref="EL34:ET34"/>
    <mergeCell ref="EU34:FC34"/>
    <mergeCell ref="FD34:FL34"/>
    <mergeCell ref="FM34:FU34"/>
    <mergeCell ref="EL33:ET33"/>
    <mergeCell ref="EU33:FC33"/>
    <mergeCell ref="FD33:FL33"/>
    <mergeCell ref="FM33:FU33"/>
    <mergeCell ref="EL32:ET32"/>
    <mergeCell ref="EU32:FC32"/>
    <mergeCell ref="FD32:FL32"/>
    <mergeCell ref="FM32:FU32"/>
    <mergeCell ref="EL31:ET31"/>
    <mergeCell ref="EU31:FC31"/>
    <mergeCell ref="FD31:FL31"/>
    <mergeCell ref="FM31:FU31"/>
    <mergeCell ref="EL30:ET30"/>
    <mergeCell ref="EU30:FC30"/>
    <mergeCell ref="FD30:FL30"/>
    <mergeCell ref="FM30:FU30"/>
    <mergeCell ref="EL29:ET29"/>
    <mergeCell ref="EU29:FC29"/>
    <mergeCell ref="FD29:FL29"/>
    <mergeCell ref="FM29:FU29"/>
    <mergeCell ref="EL28:ET28"/>
    <mergeCell ref="EU28:FC28"/>
    <mergeCell ref="FD28:FL28"/>
    <mergeCell ref="FM28:FU28"/>
    <mergeCell ref="EL27:ET27"/>
    <mergeCell ref="EU27:FC27"/>
    <mergeCell ref="FD27:FL27"/>
    <mergeCell ref="FM27:FU27"/>
    <mergeCell ref="EL26:ET26"/>
    <mergeCell ref="EU26:FC26"/>
    <mergeCell ref="FD26:FL26"/>
    <mergeCell ref="FM26:FU26"/>
    <mergeCell ref="EL25:ET25"/>
    <mergeCell ref="EU25:FC25"/>
    <mergeCell ref="FD25:FL25"/>
    <mergeCell ref="FM25:FU25"/>
    <mergeCell ref="EL24:ET24"/>
    <mergeCell ref="EU24:FC24"/>
    <mergeCell ref="FD24:FL24"/>
    <mergeCell ref="FM24:FU24"/>
    <mergeCell ref="EL23:ET23"/>
    <mergeCell ref="EU23:FC23"/>
    <mergeCell ref="FD23:FL23"/>
    <mergeCell ref="FM23:FU23"/>
    <mergeCell ref="EL22:ET22"/>
    <mergeCell ref="EU22:FC22"/>
    <mergeCell ref="FD22:FL22"/>
    <mergeCell ref="FM22:FU22"/>
    <mergeCell ref="EL21:ET21"/>
    <mergeCell ref="EU21:FC21"/>
    <mergeCell ref="FD21:FL21"/>
    <mergeCell ref="FM21:FU21"/>
    <mergeCell ref="EL20:ET20"/>
    <mergeCell ref="EU20:FC20"/>
    <mergeCell ref="FD20:FL20"/>
    <mergeCell ref="FM20:FU20"/>
    <mergeCell ref="EL19:ET19"/>
    <mergeCell ref="EU19:FC19"/>
    <mergeCell ref="FD19:FL19"/>
    <mergeCell ref="FM19:FU19"/>
    <mergeCell ref="EL18:ET18"/>
    <mergeCell ref="EU18:FC18"/>
    <mergeCell ref="FD18:FL18"/>
    <mergeCell ref="FM18:FU18"/>
    <mergeCell ref="EL17:ET17"/>
    <mergeCell ref="EU17:FC17"/>
    <mergeCell ref="FD17:FL17"/>
    <mergeCell ref="FM17:FU17"/>
    <mergeCell ref="EL16:ET16"/>
    <mergeCell ref="EU16:FC16"/>
    <mergeCell ref="FD16:FL16"/>
    <mergeCell ref="FM16:FU16"/>
    <mergeCell ref="EL15:ET15"/>
    <mergeCell ref="EU15:FC15"/>
    <mergeCell ref="FD15:FL15"/>
    <mergeCell ref="FM15:FU15"/>
    <mergeCell ref="EL14:ET14"/>
    <mergeCell ref="EU14:FC14"/>
    <mergeCell ref="FD14:FL14"/>
    <mergeCell ref="FM14:FU14"/>
    <mergeCell ref="EL13:ET13"/>
    <mergeCell ref="EU13:FC13"/>
    <mergeCell ref="FD13:FL13"/>
    <mergeCell ref="FM13:FU13"/>
    <mergeCell ref="EL12:ET12"/>
    <mergeCell ref="EU12:FC12"/>
    <mergeCell ref="FD12:FL12"/>
    <mergeCell ref="FM12:FU12"/>
    <mergeCell ref="EL11:ET11"/>
    <mergeCell ref="EU11:FC11"/>
    <mergeCell ref="FD11:FL11"/>
    <mergeCell ref="FM11:FU11"/>
    <mergeCell ref="EL10:ET10"/>
    <mergeCell ref="EU10:FC10"/>
    <mergeCell ref="FD10:FL10"/>
    <mergeCell ref="FM10:FU10"/>
    <mergeCell ref="EL9:ET9"/>
    <mergeCell ref="EU9:FC9"/>
    <mergeCell ref="FD9:FL9"/>
    <mergeCell ref="FM9:FU9"/>
    <mergeCell ref="EL8:ET8"/>
    <mergeCell ref="EU8:FC8"/>
    <mergeCell ref="FD8:FL8"/>
    <mergeCell ref="FM8:FU8"/>
    <mergeCell ref="EL7:ET7"/>
    <mergeCell ref="EU7:FC7"/>
    <mergeCell ref="FD7:FL7"/>
    <mergeCell ref="FM7:FU7"/>
    <mergeCell ref="EL5:ET5"/>
    <mergeCell ref="EU5:FC5"/>
    <mergeCell ref="FD5:FL5"/>
    <mergeCell ref="FM5:FU5"/>
    <mergeCell ref="FD4:FU4"/>
    <mergeCell ref="CJ3:FU3"/>
    <mergeCell ref="DB5:DJ5"/>
    <mergeCell ref="DK5:DS5"/>
    <mergeCell ref="DT5:EB5"/>
    <mergeCell ref="EC5:EK5"/>
    <mergeCell ref="DB40:DJ40"/>
    <mergeCell ref="DK40:DS40"/>
    <mergeCell ref="DT40:EB40"/>
    <mergeCell ref="EC40:EK40"/>
    <mergeCell ref="EL6:ET6"/>
    <mergeCell ref="EU6:FC6"/>
    <mergeCell ref="DB39:DJ39"/>
    <mergeCell ref="DK39:DS39"/>
    <mergeCell ref="DT39:EB39"/>
    <mergeCell ref="EC39:EK39"/>
    <mergeCell ref="FD6:FL6"/>
    <mergeCell ref="FM6:FU6"/>
    <mergeCell ref="DB38:DJ38"/>
    <mergeCell ref="DK38:DS38"/>
    <mergeCell ref="DT38:EB38"/>
    <mergeCell ref="EC38:EK38"/>
    <mergeCell ref="DB36:DJ36"/>
    <mergeCell ref="DK36:DS36"/>
    <mergeCell ref="DT36:EB36"/>
    <mergeCell ref="EC36:EK36"/>
    <mergeCell ref="DB37:DJ37"/>
    <mergeCell ref="DK37:DS37"/>
    <mergeCell ref="DT37:EB37"/>
    <mergeCell ref="EC37:EK37"/>
    <mergeCell ref="DB34:DJ34"/>
    <mergeCell ref="DK34:DS34"/>
    <mergeCell ref="DT34:EB34"/>
    <mergeCell ref="EC34:EK34"/>
    <mergeCell ref="DB35:DJ35"/>
    <mergeCell ref="DK35:DS35"/>
    <mergeCell ref="DT35:EB35"/>
    <mergeCell ref="EC35:EK35"/>
    <mergeCell ref="DB32:DJ32"/>
    <mergeCell ref="DK32:DS32"/>
    <mergeCell ref="DT32:EB32"/>
    <mergeCell ref="EC32:EK32"/>
    <mergeCell ref="DB33:DJ33"/>
    <mergeCell ref="DK33:DS33"/>
    <mergeCell ref="DT33:EB33"/>
    <mergeCell ref="EC33:EK33"/>
    <mergeCell ref="DB30:DJ30"/>
    <mergeCell ref="DK30:DS30"/>
    <mergeCell ref="DT30:EB30"/>
    <mergeCell ref="EC30:EK30"/>
    <mergeCell ref="DB31:DJ31"/>
    <mergeCell ref="DK31:DS31"/>
    <mergeCell ref="DT31:EB31"/>
    <mergeCell ref="EC31:EK31"/>
    <mergeCell ref="DB28:DJ28"/>
    <mergeCell ref="DK28:DS28"/>
    <mergeCell ref="DT28:EB28"/>
    <mergeCell ref="EC28:EK28"/>
    <mergeCell ref="DB29:DJ29"/>
    <mergeCell ref="DK29:DS29"/>
    <mergeCell ref="DT29:EB29"/>
    <mergeCell ref="EC29:EK29"/>
    <mergeCell ref="DB26:DJ26"/>
    <mergeCell ref="DK26:DS26"/>
    <mergeCell ref="DT26:EB26"/>
    <mergeCell ref="EC26:EK26"/>
    <mergeCell ref="DB27:DJ27"/>
    <mergeCell ref="DK27:DS27"/>
    <mergeCell ref="DT27:EB27"/>
    <mergeCell ref="EC27:EK27"/>
    <mergeCell ref="DB24:DJ24"/>
    <mergeCell ref="DK24:DS24"/>
    <mergeCell ref="DT24:EB24"/>
    <mergeCell ref="EC24:EK24"/>
    <mergeCell ref="DB25:DJ25"/>
    <mergeCell ref="DK25:DS25"/>
    <mergeCell ref="DT25:EB25"/>
    <mergeCell ref="EC25:EK25"/>
    <mergeCell ref="DB22:DJ22"/>
    <mergeCell ref="DK22:DS22"/>
    <mergeCell ref="DT22:EB22"/>
    <mergeCell ref="EC22:EK22"/>
    <mergeCell ref="DB23:DJ23"/>
    <mergeCell ref="DK23:DS23"/>
    <mergeCell ref="DT23:EB23"/>
    <mergeCell ref="EC23:EK23"/>
    <mergeCell ref="DB20:DJ20"/>
    <mergeCell ref="DK20:DS20"/>
    <mergeCell ref="DT20:EB20"/>
    <mergeCell ref="EC20:EK20"/>
    <mergeCell ref="DB21:DJ21"/>
    <mergeCell ref="DK21:DS21"/>
    <mergeCell ref="DT21:EB21"/>
    <mergeCell ref="EC21:EK21"/>
    <mergeCell ref="DB18:DJ18"/>
    <mergeCell ref="DK18:DS18"/>
    <mergeCell ref="DT18:EB18"/>
    <mergeCell ref="EC18:EK18"/>
    <mergeCell ref="DB19:DJ19"/>
    <mergeCell ref="DK19:DS19"/>
    <mergeCell ref="DT19:EB19"/>
    <mergeCell ref="EC19:EK19"/>
    <mergeCell ref="DB16:DJ16"/>
    <mergeCell ref="DK16:DS16"/>
    <mergeCell ref="DT16:EB16"/>
    <mergeCell ref="EC16:EK16"/>
    <mergeCell ref="DB17:DJ17"/>
    <mergeCell ref="DK17:DS17"/>
    <mergeCell ref="DT17:EB17"/>
    <mergeCell ref="EC17:EK17"/>
    <mergeCell ref="DB14:DJ14"/>
    <mergeCell ref="DK14:DS14"/>
    <mergeCell ref="DT14:EB14"/>
    <mergeCell ref="EC14:EK14"/>
    <mergeCell ref="DB15:DJ15"/>
    <mergeCell ref="DK15:DS15"/>
    <mergeCell ref="DT15:EB15"/>
    <mergeCell ref="EC15:EK15"/>
    <mergeCell ref="DB12:DJ12"/>
    <mergeCell ref="DK12:DS12"/>
    <mergeCell ref="DT12:EB12"/>
    <mergeCell ref="EC12:EK12"/>
    <mergeCell ref="DB13:DJ13"/>
    <mergeCell ref="DK13:DS13"/>
    <mergeCell ref="DT13:EB13"/>
    <mergeCell ref="EC13:EK13"/>
    <mergeCell ref="DB10:DJ10"/>
    <mergeCell ref="DK10:DS10"/>
    <mergeCell ref="DT10:EB10"/>
    <mergeCell ref="EC10:EK10"/>
    <mergeCell ref="DB11:DJ11"/>
    <mergeCell ref="DK11:DS11"/>
    <mergeCell ref="DT11:EB11"/>
    <mergeCell ref="EC11:EK11"/>
    <mergeCell ref="DB8:DJ8"/>
    <mergeCell ref="DK8:DS8"/>
    <mergeCell ref="DT8:EB8"/>
    <mergeCell ref="EC8:EK8"/>
    <mergeCell ref="DB9:DJ9"/>
    <mergeCell ref="DK9:DS9"/>
    <mergeCell ref="DT9:EB9"/>
    <mergeCell ref="EC9:EK9"/>
    <mergeCell ref="DB6:DJ6"/>
    <mergeCell ref="DK6:DS6"/>
    <mergeCell ref="DT6:EB6"/>
    <mergeCell ref="EC6:EK6"/>
    <mergeCell ref="DB7:DJ7"/>
    <mergeCell ref="DK7:DS7"/>
    <mergeCell ref="DT7:EB7"/>
    <mergeCell ref="EC7:EK7"/>
    <mergeCell ref="A6:F6"/>
    <mergeCell ref="G6:AI6"/>
    <mergeCell ref="AZ6:BH6"/>
    <mergeCell ref="BI6:BQ6"/>
    <mergeCell ref="BR6:BZ6"/>
    <mergeCell ref="CA6:CI6"/>
    <mergeCell ref="AZ8:BH8"/>
    <mergeCell ref="BI8:BQ8"/>
    <mergeCell ref="BR8:BZ8"/>
    <mergeCell ref="CA8:CI8"/>
    <mergeCell ref="CJ8:CR8"/>
    <mergeCell ref="AZ7:BH7"/>
    <mergeCell ref="BI7:BQ7"/>
    <mergeCell ref="BR7:BZ7"/>
    <mergeCell ref="CA7:CI7"/>
    <mergeCell ref="A7:F7"/>
    <mergeCell ref="G7:AI7"/>
    <mergeCell ref="AJ7:AY7"/>
    <mergeCell ref="A8:F8"/>
    <mergeCell ref="G8:AI8"/>
    <mergeCell ref="AJ8:AY8"/>
    <mergeCell ref="AJ3:AY5"/>
    <mergeCell ref="AZ5:BH5"/>
    <mergeCell ref="BI5:BQ5"/>
    <mergeCell ref="CJ7:CR7"/>
    <mergeCell ref="CS7:DA7"/>
    <mergeCell ref="AJ6:AY6"/>
    <mergeCell ref="CJ5:CR5"/>
    <mergeCell ref="CS5:DA5"/>
    <mergeCell ref="CJ6:CR6"/>
    <mergeCell ref="CS6:DA6"/>
    <mergeCell ref="BR9:BZ9"/>
    <mergeCell ref="CA9:CI9"/>
    <mergeCell ref="CJ9:CR9"/>
    <mergeCell ref="CS9:DA9"/>
    <mergeCell ref="B1:CZ1"/>
    <mergeCell ref="AZ3:BQ3"/>
    <mergeCell ref="BR3:CI3"/>
    <mergeCell ref="BR5:BZ5"/>
    <mergeCell ref="CA5:CI5"/>
    <mergeCell ref="A3:AI5"/>
    <mergeCell ref="A10:F10"/>
    <mergeCell ref="G10:AI10"/>
    <mergeCell ref="AJ10:AY10"/>
    <mergeCell ref="AZ10:BH10"/>
    <mergeCell ref="CS8:DA8"/>
    <mergeCell ref="A9:F9"/>
    <mergeCell ref="G9:AI9"/>
    <mergeCell ref="AJ9:AY9"/>
    <mergeCell ref="AZ9:BH9"/>
    <mergeCell ref="BI9:BQ9"/>
    <mergeCell ref="BR11:BZ11"/>
    <mergeCell ref="CA11:CI11"/>
    <mergeCell ref="CJ11:CR11"/>
    <mergeCell ref="CS11:DA11"/>
    <mergeCell ref="BI10:BQ10"/>
    <mergeCell ref="BR10:BZ10"/>
    <mergeCell ref="CA10:CI10"/>
    <mergeCell ref="CJ10:CR10"/>
    <mergeCell ref="A12:F12"/>
    <mergeCell ref="G12:AI12"/>
    <mergeCell ref="AJ12:AY12"/>
    <mergeCell ref="AZ12:BH12"/>
    <mergeCell ref="CS10:DA10"/>
    <mergeCell ref="A11:F11"/>
    <mergeCell ref="G11:AI11"/>
    <mergeCell ref="AJ11:AY11"/>
    <mergeCell ref="AZ11:BH11"/>
    <mergeCell ref="BI11:BQ11"/>
    <mergeCell ref="BR13:BZ13"/>
    <mergeCell ref="CA13:CI13"/>
    <mergeCell ref="CJ13:CR13"/>
    <mergeCell ref="CS13:DA13"/>
    <mergeCell ref="BI12:BQ12"/>
    <mergeCell ref="BR12:BZ12"/>
    <mergeCell ref="CA12:CI12"/>
    <mergeCell ref="CJ12:CR12"/>
    <mergeCell ref="A14:F14"/>
    <mergeCell ref="G14:AI14"/>
    <mergeCell ref="AJ14:AY14"/>
    <mergeCell ref="AZ14:BH14"/>
    <mergeCell ref="CS12:DA12"/>
    <mergeCell ref="A13:F13"/>
    <mergeCell ref="G13:AI13"/>
    <mergeCell ref="AJ13:AY13"/>
    <mergeCell ref="AZ13:BH13"/>
    <mergeCell ref="BI13:BQ13"/>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18:F18"/>
    <mergeCell ref="G18:AI18"/>
    <mergeCell ref="AJ18:AY18"/>
    <mergeCell ref="AZ18:BH18"/>
    <mergeCell ref="CS16:DA16"/>
    <mergeCell ref="A17:F17"/>
    <mergeCell ref="G17:AI17"/>
    <mergeCell ref="AJ17:AY17"/>
    <mergeCell ref="AZ17:BH17"/>
    <mergeCell ref="BI17:BQ17"/>
    <mergeCell ref="BR19:BZ19"/>
    <mergeCell ref="CA19:CI19"/>
    <mergeCell ref="CJ19:CR19"/>
    <mergeCell ref="CS19:DA19"/>
    <mergeCell ref="BI18:BQ18"/>
    <mergeCell ref="BR18:BZ18"/>
    <mergeCell ref="CA18:CI18"/>
    <mergeCell ref="CJ18:CR18"/>
    <mergeCell ref="A20:F20"/>
    <mergeCell ref="G20:AI20"/>
    <mergeCell ref="AJ20:AY20"/>
    <mergeCell ref="AZ20:BH20"/>
    <mergeCell ref="CS18:DA18"/>
    <mergeCell ref="A19:F19"/>
    <mergeCell ref="G19:AI19"/>
    <mergeCell ref="AJ19:AY19"/>
    <mergeCell ref="AZ19:BH19"/>
    <mergeCell ref="BI19:BQ19"/>
    <mergeCell ref="BR21:BZ21"/>
    <mergeCell ref="CA21:CI21"/>
    <mergeCell ref="CJ21:CR21"/>
    <mergeCell ref="CS21:DA21"/>
    <mergeCell ref="BI20:BQ20"/>
    <mergeCell ref="BR20:BZ20"/>
    <mergeCell ref="CA20:CI20"/>
    <mergeCell ref="CJ20:CR20"/>
    <mergeCell ref="A22:F22"/>
    <mergeCell ref="G22:AI22"/>
    <mergeCell ref="AJ22:AY22"/>
    <mergeCell ref="AZ22:BH22"/>
    <mergeCell ref="CS20:DA20"/>
    <mergeCell ref="A21:F21"/>
    <mergeCell ref="G21:AI21"/>
    <mergeCell ref="AJ21:AY21"/>
    <mergeCell ref="AZ21:BH21"/>
    <mergeCell ref="BI21:BQ21"/>
    <mergeCell ref="BR23:BZ23"/>
    <mergeCell ref="CA23:CI23"/>
    <mergeCell ref="CJ23:CR23"/>
    <mergeCell ref="CS23:DA23"/>
    <mergeCell ref="BI22:BQ22"/>
    <mergeCell ref="BR22:BZ22"/>
    <mergeCell ref="CA22:CI22"/>
    <mergeCell ref="CJ22:CR22"/>
    <mergeCell ref="A24:F24"/>
    <mergeCell ref="G24:AI24"/>
    <mergeCell ref="AJ24:AY24"/>
    <mergeCell ref="AZ24:BH24"/>
    <mergeCell ref="CS22:DA22"/>
    <mergeCell ref="A23:F23"/>
    <mergeCell ref="G23:AI23"/>
    <mergeCell ref="AJ23:AY23"/>
    <mergeCell ref="AZ23:BH23"/>
    <mergeCell ref="BI23:BQ23"/>
    <mergeCell ref="BR25:BZ25"/>
    <mergeCell ref="CA25:CI25"/>
    <mergeCell ref="CJ25:CR25"/>
    <mergeCell ref="CS25:DA25"/>
    <mergeCell ref="BI24:BQ24"/>
    <mergeCell ref="BR24:BZ24"/>
    <mergeCell ref="CA24:CI24"/>
    <mergeCell ref="CJ24:CR24"/>
    <mergeCell ref="A26:F26"/>
    <mergeCell ref="G26:AI26"/>
    <mergeCell ref="AJ26:AY26"/>
    <mergeCell ref="AZ26:BH26"/>
    <mergeCell ref="CS24:DA24"/>
    <mergeCell ref="A25:F25"/>
    <mergeCell ref="G25:AI25"/>
    <mergeCell ref="AJ25:AY25"/>
    <mergeCell ref="AZ25:BH25"/>
    <mergeCell ref="BI25:BQ25"/>
    <mergeCell ref="BR27:BZ27"/>
    <mergeCell ref="CA27:CI27"/>
    <mergeCell ref="CJ27:CR27"/>
    <mergeCell ref="CS27:DA27"/>
    <mergeCell ref="BI26:BQ26"/>
    <mergeCell ref="BR26:BZ26"/>
    <mergeCell ref="CA26:CI26"/>
    <mergeCell ref="CJ26:CR26"/>
    <mergeCell ref="A28:F28"/>
    <mergeCell ref="G28:AI28"/>
    <mergeCell ref="AJ28:AY28"/>
    <mergeCell ref="AZ28:BH28"/>
    <mergeCell ref="CS26:DA26"/>
    <mergeCell ref="A27:F27"/>
    <mergeCell ref="G27:AI27"/>
    <mergeCell ref="AJ27:AY27"/>
    <mergeCell ref="AZ27:BH27"/>
    <mergeCell ref="BI27:BQ27"/>
    <mergeCell ref="BR29:BZ29"/>
    <mergeCell ref="CA29:CI29"/>
    <mergeCell ref="CJ29:CR29"/>
    <mergeCell ref="CS29:DA29"/>
    <mergeCell ref="BI28:BQ28"/>
    <mergeCell ref="BR28:BZ28"/>
    <mergeCell ref="CA28:CI28"/>
    <mergeCell ref="CJ28:CR28"/>
    <mergeCell ref="A30:F30"/>
    <mergeCell ref="G30:AI30"/>
    <mergeCell ref="AJ30:AY30"/>
    <mergeCell ref="AZ30:BH30"/>
    <mergeCell ref="CS28:DA28"/>
    <mergeCell ref="A29:F29"/>
    <mergeCell ref="G29:AI29"/>
    <mergeCell ref="AJ29:AY29"/>
    <mergeCell ref="AZ29:BH29"/>
    <mergeCell ref="BI29:BQ29"/>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CS40:DA40"/>
    <mergeCell ref="V47:DA47"/>
    <mergeCell ref="V48:DA48"/>
    <mergeCell ref="BI40:BQ40"/>
    <mergeCell ref="BR40:BZ40"/>
    <mergeCell ref="CA40:CI40"/>
    <mergeCell ref="CJ40:CR40"/>
  </mergeCells>
  <printOptions/>
  <pageMargins left="0.15748031496062992" right="0.15748031496062992" top="0.35433070866141736" bottom="0.3937007874015748" header="0.1968503937007874" footer="0.1968503937007874"/>
  <pageSetup fitToHeight="1" fitToWidth="1"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Шабаль Наталья Владимировна</cp:lastModifiedBy>
  <cp:lastPrinted>2020-02-25T14:39:12Z</cp:lastPrinted>
  <dcterms:created xsi:type="dcterms:W3CDTF">2011-01-11T10:25:48Z</dcterms:created>
  <dcterms:modified xsi:type="dcterms:W3CDTF">2020-03-12T07:04:06Z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